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40" windowHeight="7752" tabRatio="977"/>
  </bookViews>
  <sheets>
    <sheet name="FO.LDO.NAP.SKO.BIT 01022020" sheetId="126" r:id="rId1"/>
    <sheet name="FO.LDO.NAP.SKO.BIT 16012020" sheetId="124" r:id="rId2"/>
    <sheet name="FO.LDO.NAP.SKO.BIT 010120" sheetId="122" r:id="rId3"/>
    <sheet name="FO.LDO.NAP.SKO.BIT 161219" sheetId="120" r:id="rId4"/>
    <sheet name="FO.LDO.NAP.SKO.BIT 011219 " sheetId="118" r:id="rId5"/>
    <sheet name="FO.LDO.NAP.SKO.BIT 161119" sheetId="116" r:id="rId6"/>
    <sheet name="FO.LDO.NAP.SKO.BIT 011119" sheetId="115" r:id="rId7"/>
    <sheet name="FO.LDO.NAP.SKO.BIT 161019" sheetId="113" r:id="rId8"/>
    <sheet name="FO.LDO.NAP.SKO.BIT 011019" sheetId="111" r:id="rId9"/>
    <sheet name="FO.LDO.NAP.SKO.BIT 160919" sheetId="109" r:id="rId10"/>
    <sheet name="FO.LDO.NAP.SKO.BIT 010919" sheetId="107" r:id="rId11"/>
    <sheet name="FO.LDO.NAP.SKO.BIT 160819" sheetId="104" r:id="rId12"/>
    <sheet name="FO.LDO.NAP.SKO.BIT 160719" sheetId="100" r:id="rId13"/>
    <sheet name="FO.LDO.NAP.SKO.BIT 010719" sheetId="98" r:id="rId14"/>
    <sheet name="FO.LDO.NAP.SKO.BIT 160619" sheetId="95" r:id="rId15"/>
    <sheet name="FO.LDO.NAP.SKO.BIT 010619" sheetId="93" r:id="rId16"/>
    <sheet name="FO.LDO.NAP.SKO.BIT 160519 " sheetId="91" r:id="rId17"/>
    <sheet name="FO.LDO.NAP.SKO.BIT 010519" sheetId="88" r:id="rId18"/>
    <sheet name="FO.LDO.NAP.SKO.BIT16042019" sheetId="86" r:id="rId19"/>
    <sheet name="FO.LDO.NAP.SKO.BIT 010419" sheetId="84" r:id="rId20"/>
    <sheet name="FO.LDO.NAP.SKO.BIT 160319 " sheetId="82" r:id="rId21"/>
    <sheet name="FO.LDO.NAP.SKO.BIT 010319" sheetId="80" r:id="rId22"/>
    <sheet name="FO.LDO.NAP.SKO.BIT 16.02.219" sheetId="78" r:id="rId23"/>
    <sheet name="FO.LDO.NAP.SKO.BIT 01.02.219(2)" sheetId="76" r:id="rId24"/>
    <sheet name="FO.LDO.NAP.SKO.BIT 16.01.2019" sheetId="75" r:id="rId25"/>
    <sheet name="FO.LDO.NAP.SKO.BIT01.01.2019" sheetId="73" r:id="rId26"/>
    <sheet name="FO.LDO.NAP.SKO.BIT 16.12.2018" sheetId="70" r:id="rId27"/>
    <sheet name="FO.LDO.NAP.SKO.BIT 01.12.2018" sheetId="68" r:id="rId28"/>
    <sheet name="FO.LDO.NAP.SKO.BIT 16.11.18  " sheetId="64" r:id="rId29"/>
    <sheet name="FO.LDO.NAP.SKO.BIT 16.10.18 (2" sheetId="66" r:id="rId30"/>
    <sheet name="FO.LDO.NAP.SKO.BIT 1.10.18  " sheetId="62" r:id="rId31"/>
    <sheet name="FO.LDO.NAP.SKO.BIT16.09.18 " sheetId="60" r:id="rId32"/>
  </sheets>
  <definedNames>
    <definedName name="_xlnm.Print_Area" localSheetId="23">'FO.LDO.NAP.SKO.BIT 01.02.219(2)'!$A$1:$G$35</definedName>
    <definedName name="_xlnm.Print_Area" localSheetId="27">'FO.LDO.NAP.SKO.BIT 01.12.2018'!$A$1:$G$35</definedName>
    <definedName name="_xlnm.Print_Area" localSheetId="2">'FO.LDO.NAP.SKO.BIT 010120'!$A$1:$G$37</definedName>
    <definedName name="_xlnm.Print_Area" localSheetId="0">'FO.LDO.NAP.SKO.BIT 01022020'!$A$1:$G$37</definedName>
    <definedName name="_xlnm.Print_Area" localSheetId="21">'FO.LDO.NAP.SKO.BIT 010319'!$A$1:$G$35</definedName>
    <definedName name="_xlnm.Print_Area" localSheetId="19">'FO.LDO.NAP.SKO.BIT 010419'!$A$1:$G$35</definedName>
    <definedName name="_xlnm.Print_Area" localSheetId="17">'FO.LDO.NAP.SKO.BIT 010519'!$A$1:$G$35</definedName>
    <definedName name="_xlnm.Print_Area" localSheetId="15">'FO.LDO.NAP.SKO.BIT 010619'!$A$1:$G$35</definedName>
    <definedName name="_xlnm.Print_Area" localSheetId="13">'FO.LDO.NAP.SKO.BIT 010719'!$A$1:$G$35</definedName>
    <definedName name="_xlnm.Print_Area" localSheetId="10">'FO.LDO.NAP.SKO.BIT 010919'!$A$1:$G$35</definedName>
    <definedName name="_xlnm.Print_Area" localSheetId="8">'FO.LDO.NAP.SKO.BIT 011019'!$A$1:$G$35</definedName>
    <definedName name="_xlnm.Print_Area" localSheetId="6">'FO.LDO.NAP.SKO.BIT 011119'!$A$1:$G$35</definedName>
    <definedName name="_xlnm.Print_Area" localSheetId="4">'FO.LDO.NAP.SKO.BIT 011219 '!$A$1:$G$37</definedName>
    <definedName name="_xlnm.Print_Area" localSheetId="24">'FO.LDO.NAP.SKO.BIT 16.01.2019'!$A$1:$G$35</definedName>
    <definedName name="_xlnm.Print_Area" localSheetId="22">'FO.LDO.NAP.SKO.BIT 16.02.219'!$A$1:$G$35</definedName>
    <definedName name="_xlnm.Print_Area" localSheetId="29">'FO.LDO.NAP.SKO.BIT 16.10.18 (2'!$A$1:$G$35</definedName>
    <definedName name="_xlnm.Print_Area" localSheetId="28">'FO.LDO.NAP.SKO.BIT 16.11.18  '!$A$1:$G$35</definedName>
    <definedName name="_xlnm.Print_Area" localSheetId="26">'FO.LDO.NAP.SKO.BIT 16.12.2018'!$A$1:$G$35</definedName>
    <definedName name="_xlnm.Print_Area" localSheetId="1">'FO.LDO.NAP.SKO.BIT 16012020'!$A$1:$G$37</definedName>
    <definedName name="_xlnm.Print_Area" localSheetId="20">'FO.LDO.NAP.SKO.BIT 160319 '!$A$1:$G$35</definedName>
    <definedName name="_xlnm.Print_Area" localSheetId="16">'FO.LDO.NAP.SKO.BIT 160519 '!$A$1:$G$35</definedName>
    <definedName name="_xlnm.Print_Area" localSheetId="14">'FO.LDO.NAP.SKO.BIT 160619'!$A$1:$G$35</definedName>
    <definedName name="_xlnm.Print_Area" localSheetId="12">'FO.LDO.NAP.SKO.BIT 160719'!$A$1:$G$35</definedName>
    <definedName name="_xlnm.Print_Area" localSheetId="11">'FO.LDO.NAP.SKO.BIT 160819'!$A$1:$G$35</definedName>
    <definedName name="_xlnm.Print_Area" localSheetId="9">'FO.LDO.NAP.SKO.BIT 160919'!$A$1:$G$35</definedName>
    <definedName name="_xlnm.Print_Area" localSheetId="7">'FO.LDO.NAP.SKO.BIT 161019'!$A$1:$G$35</definedName>
    <definedName name="_xlnm.Print_Area" localSheetId="5">'FO.LDO.NAP.SKO.BIT 161119'!$A$1:$G$35</definedName>
    <definedName name="_xlnm.Print_Area" localSheetId="3">'FO.LDO.NAP.SKO.BIT 161219'!$A$1:$G$37</definedName>
    <definedName name="_xlnm.Print_Area" localSheetId="25">FO.LDO.NAP.SKO.BIT01.01.2019!$A$1:$G$35</definedName>
    <definedName name="_xlnm.Print_Area" localSheetId="18">FO.LDO.NAP.SKO.BIT16042019!$A$1:$G$35</definedName>
  </definedNames>
  <calcPr calcId="125725"/>
</workbook>
</file>

<file path=xl/calcChain.xml><?xml version="1.0" encoding="utf-8"?>
<calcChain xmlns="http://schemas.openxmlformats.org/spreadsheetml/2006/main">
  <c r="F33" i="126"/>
  <c r="G33"/>
  <c r="F32"/>
  <c r="G32"/>
  <c r="F31"/>
  <c r="G31"/>
  <c r="F30"/>
  <c r="G30"/>
  <c r="F29"/>
  <c r="G29"/>
  <c r="F28"/>
  <c r="G28"/>
  <c r="F27"/>
  <c r="G27"/>
  <c r="F26"/>
  <c r="G26"/>
  <c r="F25"/>
  <c r="G25"/>
  <c r="F24"/>
  <c r="G24"/>
  <c r="F23"/>
  <c r="G23"/>
  <c r="F22"/>
  <c r="G22"/>
  <c r="F21"/>
  <c r="G21"/>
  <c r="F20"/>
  <c r="G20"/>
  <c r="F19"/>
  <c r="G19"/>
  <c r="F18"/>
  <c r="G18"/>
  <c r="F17"/>
  <c r="G17"/>
  <c r="F16"/>
  <c r="G16"/>
  <c r="F15"/>
  <c r="G15"/>
  <c r="F14"/>
  <c r="G14"/>
  <c r="F13"/>
  <c r="G13"/>
  <c r="F12"/>
  <c r="G12"/>
  <c r="F11"/>
  <c r="G11"/>
  <c r="F10"/>
  <c r="G10"/>
  <c r="F9"/>
  <c r="G9"/>
  <c r="F8"/>
  <c r="G8"/>
  <c r="F7"/>
  <c r="G7"/>
  <c r="G6"/>
  <c r="F33" i="124"/>
  <c r="G33"/>
  <c r="F32"/>
  <c r="G32" s="1"/>
  <c r="F31"/>
  <c r="G31" s="1"/>
  <c r="F30"/>
  <c r="G30"/>
  <c r="F29"/>
  <c r="G29"/>
  <c r="F28"/>
  <c r="G28" s="1"/>
  <c r="F27"/>
  <c r="G27" s="1"/>
  <c r="F26"/>
  <c r="F25"/>
  <c r="G25" s="1"/>
  <c r="F24"/>
  <c r="G24"/>
  <c r="F21"/>
  <c r="G21"/>
  <c r="F20"/>
  <c r="G20"/>
  <c r="G19"/>
  <c r="F19"/>
  <c r="F18"/>
  <c r="G18"/>
  <c r="F17"/>
  <c r="G17"/>
  <c r="F16"/>
  <c r="G16"/>
  <c r="F15"/>
  <c r="G15" s="1"/>
  <c r="F14"/>
  <c r="G14"/>
  <c r="F13"/>
  <c r="G13"/>
  <c r="F12"/>
  <c r="G12"/>
  <c r="G11"/>
  <c r="F11"/>
  <c r="F10"/>
  <c r="G10"/>
  <c r="F9"/>
  <c r="G9"/>
  <c r="F8"/>
  <c r="G8"/>
  <c r="F7"/>
  <c r="G7" s="1"/>
  <c r="G6"/>
  <c r="D26" i="122"/>
  <c r="D22"/>
  <c r="D23"/>
  <c r="F23" s="1"/>
  <c r="G23" s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7"/>
  <c r="F33"/>
  <c r="G33" s="1"/>
  <c r="G32"/>
  <c r="F32"/>
  <c r="F31"/>
  <c r="G31" s="1"/>
  <c r="F30"/>
  <c r="G30"/>
  <c r="F29"/>
  <c r="G29"/>
  <c r="F28"/>
  <c r="G28" s="1"/>
  <c r="F27"/>
  <c r="G27" s="1"/>
  <c r="F26"/>
  <c r="G26" s="1"/>
  <c r="F25"/>
  <c r="G25"/>
  <c r="K24"/>
  <c r="F24"/>
  <c r="G24"/>
  <c r="F22"/>
  <c r="G22" s="1"/>
  <c r="F21"/>
  <c r="G21" s="1"/>
  <c r="F20"/>
  <c r="G20"/>
  <c r="F19"/>
  <c r="G19"/>
  <c r="F18"/>
  <c r="G18" s="1"/>
  <c r="F17"/>
  <c r="G17" s="1"/>
  <c r="F16"/>
  <c r="G16"/>
  <c r="F15"/>
  <c r="G15"/>
  <c r="F14"/>
  <c r="G14" s="1"/>
  <c r="F13"/>
  <c r="G13" s="1"/>
  <c r="F12"/>
  <c r="G12"/>
  <c r="F11"/>
  <c r="G11"/>
  <c r="F10"/>
  <c r="G10" s="1"/>
  <c r="F9"/>
  <c r="G9" s="1"/>
  <c r="F8"/>
  <c r="G8"/>
  <c r="F7"/>
  <c r="G7"/>
  <c r="G6"/>
  <c r="K24" i="120"/>
  <c r="F33"/>
  <c r="G33" s="1"/>
  <c r="F32"/>
  <c r="G32"/>
  <c r="F31"/>
  <c r="G31"/>
  <c r="F30"/>
  <c r="G30" s="1"/>
  <c r="F29"/>
  <c r="G29" s="1"/>
  <c r="F28"/>
  <c r="G28"/>
  <c r="F27"/>
  <c r="G27"/>
  <c r="F26"/>
  <c r="G26" s="1"/>
  <c r="F25"/>
  <c r="G25" s="1"/>
  <c r="F23"/>
  <c r="G23"/>
  <c r="F22"/>
  <c r="G22"/>
  <c r="F21"/>
  <c r="G21" s="1"/>
  <c r="F20"/>
  <c r="G20" s="1"/>
  <c r="F19"/>
  <c r="G19"/>
  <c r="F18"/>
  <c r="G18"/>
  <c r="F17"/>
  <c r="G17" s="1"/>
  <c r="F16"/>
  <c r="G16" s="1"/>
  <c r="F15"/>
  <c r="G15"/>
  <c r="F14"/>
  <c r="G14"/>
  <c r="F13"/>
  <c r="G13" s="1"/>
  <c r="F12"/>
  <c r="G12" s="1"/>
  <c r="F11"/>
  <c r="G11"/>
  <c r="F10"/>
  <c r="G10"/>
  <c r="F9"/>
  <c r="G9" s="1"/>
  <c r="F8"/>
  <c r="G8" s="1"/>
  <c r="F7"/>
  <c r="G7"/>
  <c r="G6"/>
  <c r="F20" i="118"/>
  <c r="G20"/>
  <c r="F19"/>
  <c r="G19"/>
  <c r="D24"/>
  <c r="F33"/>
  <c r="G33"/>
  <c r="F32"/>
  <c r="G32" s="1"/>
  <c r="F31"/>
  <c r="G31" s="1"/>
  <c r="F30"/>
  <c r="G30" s="1"/>
  <c r="F29"/>
  <c r="G29"/>
  <c r="F28"/>
  <c r="G28" s="1"/>
  <c r="F27"/>
  <c r="G27" s="1"/>
  <c r="F26"/>
  <c r="G26" s="1"/>
  <c r="F25"/>
  <c r="G25"/>
  <c r="F24"/>
  <c r="G24" s="1"/>
  <c r="F23"/>
  <c r="G23" s="1"/>
  <c r="F22"/>
  <c r="G22" s="1"/>
  <c r="F21"/>
  <c r="G21"/>
  <c r="F18"/>
  <c r="G18" s="1"/>
  <c r="F17"/>
  <c r="G17" s="1"/>
  <c r="F16"/>
  <c r="G16" s="1"/>
  <c r="F15"/>
  <c r="G15"/>
  <c r="F14"/>
  <c r="G14" s="1"/>
  <c r="F13"/>
  <c r="G13" s="1"/>
  <c r="F12"/>
  <c r="G12" s="1"/>
  <c r="F11"/>
  <c r="G11"/>
  <c r="F10"/>
  <c r="G10" s="1"/>
  <c r="F9"/>
  <c r="G9" s="1"/>
  <c r="F8"/>
  <c r="G8" s="1"/>
  <c r="F7"/>
  <c r="G7"/>
  <c r="G6"/>
  <c r="F31" i="116"/>
  <c r="G31"/>
  <c r="F30"/>
  <c r="G30"/>
  <c r="F29"/>
  <c r="G29" s="1"/>
  <c r="F28"/>
  <c r="G28"/>
  <c r="F27"/>
  <c r="G27"/>
  <c r="F26"/>
  <c r="G26"/>
  <c r="F25"/>
  <c r="G25" s="1"/>
  <c r="F24"/>
  <c r="G24"/>
  <c r="F23"/>
  <c r="G23"/>
  <c r="F22"/>
  <c r="G22"/>
  <c r="F21"/>
  <c r="G21" s="1"/>
  <c r="F20"/>
  <c r="G20"/>
  <c r="F19"/>
  <c r="G19"/>
  <c r="F18"/>
  <c r="G18"/>
  <c r="F17"/>
  <c r="G17" s="1"/>
  <c r="F16"/>
  <c r="G16"/>
  <c r="F15"/>
  <c r="G15"/>
  <c r="F14"/>
  <c r="G14"/>
  <c r="F13"/>
  <c r="G13" s="1"/>
  <c r="F12"/>
  <c r="G12"/>
  <c r="F11"/>
  <c r="G11"/>
  <c r="F10"/>
  <c r="G10"/>
  <c r="F9"/>
  <c r="G9" s="1"/>
  <c r="F8"/>
  <c r="G8"/>
  <c r="F7"/>
  <c r="G7"/>
  <c r="G6"/>
  <c r="J31" i="115"/>
  <c r="F31"/>
  <c r="G31" s="1"/>
  <c r="J30"/>
  <c r="F30"/>
  <c r="G30" s="1"/>
  <c r="J29"/>
  <c r="F29"/>
  <c r="G29"/>
  <c r="J28"/>
  <c r="F28"/>
  <c r="G28"/>
  <c r="J27"/>
  <c r="F27"/>
  <c r="G27"/>
  <c r="J26"/>
  <c r="F26"/>
  <c r="G26" s="1"/>
  <c r="J25"/>
  <c r="F25"/>
  <c r="G25"/>
  <c r="J24"/>
  <c r="F24"/>
  <c r="G24" s="1"/>
  <c r="J23"/>
  <c r="F23"/>
  <c r="G23" s="1"/>
  <c r="J22"/>
  <c r="F22"/>
  <c r="G22" s="1"/>
  <c r="J21"/>
  <c r="F21"/>
  <c r="G21"/>
  <c r="J20"/>
  <c r="F20"/>
  <c r="G20"/>
  <c r="J19"/>
  <c r="F19"/>
  <c r="G19"/>
  <c r="J18"/>
  <c r="F18"/>
  <c r="G18" s="1"/>
  <c r="J17"/>
  <c r="F17"/>
  <c r="G17"/>
  <c r="J16"/>
  <c r="F16"/>
  <c r="G16" s="1"/>
  <c r="J15"/>
  <c r="F15"/>
  <c r="G15" s="1"/>
  <c r="J14"/>
  <c r="F14"/>
  <c r="G14" s="1"/>
  <c r="J13"/>
  <c r="F13"/>
  <c r="G13"/>
  <c r="J12"/>
  <c r="F12"/>
  <c r="G12"/>
  <c r="J11"/>
  <c r="F11"/>
  <c r="G11"/>
  <c r="J10"/>
  <c r="F10"/>
  <c r="G10" s="1"/>
  <c r="J9"/>
  <c r="F9"/>
  <c r="G9"/>
  <c r="J8"/>
  <c r="F8"/>
  <c r="G8" s="1"/>
  <c r="J7"/>
  <c r="F7"/>
  <c r="G7" s="1"/>
  <c r="G6"/>
  <c r="J31" i="113"/>
  <c r="F31"/>
  <c r="G31"/>
  <c r="J30"/>
  <c r="G30"/>
  <c r="F30"/>
  <c r="J29"/>
  <c r="F29"/>
  <c r="G29" s="1"/>
  <c r="J28"/>
  <c r="F28"/>
  <c r="G28" s="1"/>
  <c r="J27"/>
  <c r="F27"/>
  <c r="G27" s="1"/>
  <c r="J26"/>
  <c r="F26"/>
  <c r="G26" s="1"/>
  <c r="J25"/>
  <c r="F25"/>
  <c r="G25"/>
  <c r="J24"/>
  <c r="F24"/>
  <c r="G24"/>
  <c r="J23"/>
  <c r="F23"/>
  <c r="G23"/>
  <c r="J22"/>
  <c r="F22"/>
  <c r="G22" s="1"/>
  <c r="J21"/>
  <c r="F21"/>
  <c r="G21" s="1"/>
  <c r="J20"/>
  <c r="G20"/>
  <c r="F20"/>
  <c r="J19"/>
  <c r="F19"/>
  <c r="G19" s="1"/>
  <c r="J18"/>
  <c r="F18"/>
  <c r="G18" s="1"/>
  <c r="J17"/>
  <c r="F17"/>
  <c r="G17"/>
  <c r="J16"/>
  <c r="F16"/>
  <c r="G16"/>
  <c r="J15"/>
  <c r="F15"/>
  <c r="G15"/>
  <c r="J14"/>
  <c r="F14"/>
  <c r="G14" s="1"/>
  <c r="J13"/>
  <c r="F13"/>
  <c r="G13" s="1"/>
  <c r="J12"/>
  <c r="F12"/>
  <c r="G12" s="1"/>
  <c r="J11"/>
  <c r="F11"/>
  <c r="G11" s="1"/>
  <c r="J10"/>
  <c r="F10"/>
  <c r="G10" s="1"/>
  <c r="J9"/>
  <c r="F9"/>
  <c r="G9"/>
  <c r="J8"/>
  <c r="F8"/>
  <c r="G8"/>
  <c r="J7"/>
  <c r="F7"/>
  <c r="G7"/>
  <c r="G6"/>
  <c r="J8" i="111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7"/>
  <c r="F31"/>
  <c r="G31" s="1"/>
  <c r="F30"/>
  <c r="G30" s="1"/>
  <c r="F29"/>
  <c r="G29"/>
  <c r="F28"/>
  <c r="G28"/>
  <c r="F27"/>
  <c r="G27" s="1"/>
  <c r="F26"/>
  <c r="G26" s="1"/>
  <c r="F25"/>
  <c r="G25"/>
  <c r="F24"/>
  <c r="G24"/>
  <c r="F23"/>
  <c r="G23" s="1"/>
  <c r="F22"/>
  <c r="G22" s="1"/>
  <c r="F21"/>
  <c r="G21"/>
  <c r="F20"/>
  <c r="G20"/>
  <c r="F19"/>
  <c r="G19" s="1"/>
  <c r="F18"/>
  <c r="G18" s="1"/>
  <c r="F17"/>
  <c r="G17"/>
  <c r="F16"/>
  <c r="G16"/>
  <c r="F15"/>
  <c r="G15" s="1"/>
  <c r="F14"/>
  <c r="G14" s="1"/>
  <c r="F13"/>
  <c r="G13"/>
  <c r="F12"/>
  <c r="G12"/>
  <c r="F11"/>
  <c r="G11" s="1"/>
  <c r="F10"/>
  <c r="G10" s="1"/>
  <c r="F9"/>
  <c r="G9"/>
  <c r="F8"/>
  <c r="G8"/>
  <c r="F7"/>
  <c r="G7" s="1"/>
  <c r="G6"/>
  <c r="F31" i="109"/>
  <c r="G31" s="1"/>
  <c r="F30"/>
  <c r="G30" s="1"/>
  <c r="F29"/>
  <c r="G29" s="1"/>
  <c r="F28"/>
  <c r="G28"/>
  <c r="F27"/>
  <c r="G27" s="1"/>
  <c r="F26"/>
  <c r="G26" s="1"/>
  <c r="F25"/>
  <c r="G25" s="1"/>
  <c r="F24"/>
  <c r="G24"/>
  <c r="F23"/>
  <c r="G23" s="1"/>
  <c r="F22"/>
  <c r="G22" s="1"/>
  <c r="F21"/>
  <c r="G21" s="1"/>
  <c r="F20"/>
  <c r="G20"/>
  <c r="F19"/>
  <c r="G19" s="1"/>
  <c r="F18"/>
  <c r="G18" s="1"/>
  <c r="F17"/>
  <c r="G17" s="1"/>
  <c r="F16"/>
  <c r="G16"/>
  <c r="F15"/>
  <c r="G15" s="1"/>
  <c r="F14"/>
  <c r="G14" s="1"/>
  <c r="F13"/>
  <c r="G13" s="1"/>
  <c r="F12"/>
  <c r="G12"/>
  <c r="F11"/>
  <c r="G11" s="1"/>
  <c r="F10"/>
  <c r="G10" s="1"/>
  <c r="F9"/>
  <c r="G9" s="1"/>
  <c r="F8"/>
  <c r="G8"/>
  <c r="F7"/>
  <c r="G7" s="1"/>
  <c r="G6"/>
  <c r="J27" i="107"/>
  <c r="J28"/>
  <c r="J29"/>
  <c r="J30"/>
  <c r="J3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7"/>
  <c r="F31"/>
  <c r="G31" s="1"/>
  <c r="F30"/>
  <c r="G30"/>
  <c r="F29"/>
  <c r="G29" s="1"/>
  <c r="F28"/>
  <c r="G28" s="1"/>
  <c r="F27"/>
  <c r="G27" s="1"/>
  <c r="F26"/>
  <c r="G26"/>
  <c r="F25"/>
  <c r="G25" s="1"/>
  <c r="F24"/>
  <c r="G24" s="1"/>
  <c r="F23"/>
  <c r="G23" s="1"/>
  <c r="F22"/>
  <c r="G22"/>
  <c r="F21"/>
  <c r="G21" s="1"/>
  <c r="F20"/>
  <c r="G20" s="1"/>
  <c r="F19"/>
  <c r="G19" s="1"/>
  <c r="F18"/>
  <c r="G18"/>
  <c r="F17"/>
  <c r="G17" s="1"/>
  <c r="F16"/>
  <c r="G16" s="1"/>
  <c r="F15"/>
  <c r="G15" s="1"/>
  <c r="F14"/>
  <c r="G14"/>
  <c r="F13"/>
  <c r="G13" s="1"/>
  <c r="F12"/>
  <c r="G12" s="1"/>
  <c r="F11"/>
  <c r="G11" s="1"/>
  <c r="F10"/>
  <c r="G10"/>
  <c r="F9"/>
  <c r="G9" s="1"/>
  <c r="F8"/>
  <c r="G8" s="1"/>
  <c r="F7"/>
  <c r="G7" s="1"/>
  <c r="G6"/>
  <c r="F31" i="104"/>
  <c r="G31" s="1"/>
  <c r="F30"/>
  <c r="G30"/>
  <c r="F29"/>
  <c r="G29"/>
  <c r="F28"/>
  <c r="G28"/>
  <c r="F27"/>
  <c r="G27" s="1"/>
  <c r="F26"/>
  <c r="G26"/>
  <c r="F25"/>
  <c r="G25"/>
  <c r="F24"/>
  <c r="G24"/>
  <c r="F23"/>
  <c r="G23" s="1"/>
  <c r="F22"/>
  <c r="G22"/>
  <c r="F21"/>
  <c r="G21"/>
  <c r="F20"/>
  <c r="G20"/>
  <c r="F19"/>
  <c r="G19" s="1"/>
  <c r="F18"/>
  <c r="G18"/>
  <c r="F17"/>
  <c r="G17"/>
  <c r="F16"/>
  <c r="G16"/>
  <c r="F15"/>
  <c r="G15" s="1"/>
  <c r="F14"/>
  <c r="G14"/>
  <c r="F13"/>
  <c r="G13"/>
  <c r="F12"/>
  <c r="G12"/>
  <c r="F11"/>
  <c r="G11" s="1"/>
  <c r="F10"/>
  <c r="G10"/>
  <c r="F9"/>
  <c r="G9"/>
  <c r="F8"/>
  <c r="G8"/>
  <c r="F7"/>
  <c r="G7" s="1"/>
  <c r="G6"/>
  <c r="L8" i="100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J5"/>
  <c r="L7"/>
  <c r="F31"/>
  <c r="G31" s="1"/>
  <c r="F30"/>
  <c r="G30"/>
  <c r="F29"/>
  <c r="G29" s="1"/>
  <c r="F28"/>
  <c r="G28" s="1"/>
  <c r="F27"/>
  <c r="G27" s="1"/>
  <c r="F26"/>
  <c r="G26"/>
  <c r="F25"/>
  <c r="G25" s="1"/>
  <c r="F24"/>
  <c r="G24" s="1"/>
  <c r="F23"/>
  <c r="G23" s="1"/>
  <c r="F22"/>
  <c r="G22"/>
  <c r="F21"/>
  <c r="G21" s="1"/>
  <c r="F20"/>
  <c r="G20" s="1"/>
  <c r="F19"/>
  <c r="G19" s="1"/>
  <c r="F18"/>
  <c r="G18"/>
  <c r="F17"/>
  <c r="G17" s="1"/>
  <c r="F16"/>
  <c r="G16" s="1"/>
  <c r="F15"/>
  <c r="G15" s="1"/>
  <c r="F14"/>
  <c r="G14"/>
  <c r="F13"/>
  <c r="G13" s="1"/>
  <c r="F12"/>
  <c r="G12" s="1"/>
  <c r="F11"/>
  <c r="G11" s="1"/>
  <c r="F10"/>
  <c r="G10"/>
  <c r="F9"/>
  <c r="G9" s="1"/>
  <c r="F8"/>
  <c r="G8" s="1"/>
  <c r="F7"/>
  <c r="G7" s="1"/>
  <c r="G6"/>
  <c r="F31" i="98"/>
  <c r="G31" s="1"/>
  <c r="F30"/>
  <c r="G30" s="1"/>
  <c r="F29"/>
  <c r="G29"/>
  <c r="F28"/>
  <c r="G28"/>
  <c r="F27"/>
  <c r="G27" s="1"/>
  <c r="F26"/>
  <c r="G26" s="1"/>
  <c r="F25"/>
  <c r="G25"/>
  <c r="F24"/>
  <c r="G24"/>
  <c r="F23"/>
  <c r="G23" s="1"/>
  <c r="F22"/>
  <c r="G22" s="1"/>
  <c r="F21"/>
  <c r="G21"/>
  <c r="F20"/>
  <c r="G20"/>
  <c r="F19"/>
  <c r="G19" s="1"/>
  <c r="F18"/>
  <c r="G18" s="1"/>
  <c r="F17"/>
  <c r="G17"/>
  <c r="F16"/>
  <c r="G16"/>
  <c r="F15"/>
  <c r="G15" s="1"/>
  <c r="F14"/>
  <c r="G14" s="1"/>
  <c r="F13"/>
  <c r="G13"/>
  <c r="F12"/>
  <c r="G12"/>
  <c r="F11"/>
  <c r="G11" s="1"/>
  <c r="F10"/>
  <c r="G10" s="1"/>
  <c r="F9"/>
  <c r="G9"/>
  <c r="F8"/>
  <c r="G8"/>
  <c r="F7"/>
  <c r="G7" s="1"/>
  <c r="G6"/>
  <c r="J31" i="95"/>
  <c r="F31"/>
  <c r="G31"/>
  <c r="J30"/>
  <c r="F30"/>
  <c r="G30"/>
  <c r="J29"/>
  <c r="F29"/>
  <c r="G29" s="1"/>
  <c r="J28"/>
  <c r="F28"/>
  <c r="G28" s="1"/>
  <c r="J27"/>
  <c r="F27"/>
  <c r="G27" s="1"/>
  <c r="J26"/>
  <c r="F26"/>
  <c r="G26" s="1"/>
  <c r="J25"/>
  <c r="F25"/>
  <c r="G25"/>
  <c r="J24"/>
  <c r="F24"/>
  <c r="G24" s="1"/>
  <c r="J23"/>
  <c r="F23"/>
  <c r="G23"/>
  <c r="J22"/>
  <c r="F22"/>
  <c r="G22"/>
  <c r="J21"/>
  <c r="F21"/>
  <c r="G21" s="1"/>
  <c r="J20"/>
  <c r="F20"/>
  <c r="G20" s="1"/>
  <c r="J19"/>
  <c r="F19"/>
  <c r="G19" s="1"/>
  <c r="J18"/>
  <c r="F18"/>
  <c r="G18" s="1"/>
  <c r="J17"/>
  <c r="F17"/>
  <c r="G17"/>
  <c r="J16"/>
  <c r="F16"/>
  <c r="G16" s="1"/>
  <c r="J15"/>
  <c r="F15"/>
  <c r="G15"/>
  <c r="J14"/>
  <c r="F14"/>
  <c r="G14"/>
  <c r="J13"/>
  <c r="F13"/>
  <c r="G13" s="1"/>
  <c r="J12"/>
  <c r="F12"/>
  <c r="G12" s="1"/>
  <c r="J11"/>
  <c r="F11"/>
  <c r="G11" s="1"/>
  <c r="J10"/>
  <c r="F10"/>
  <c r="G10" s="1"/>
  <c r="J9"/>
  <c r="F9"/>
  <c r="G9"/>
  <c r="J8"/>
  <c r="F8"/>
  <c r="G8" s="1"/>
  <c r="J7"/>
  <c r="F7"/>
  <c r="G7"/>
  <c r="G6"/>
  <c r="J31" i="93"/>
  <c r="F31"/>
  <c r="G31" s="1"/>
  <c r="J30"/>
  <c r="F30"/>
  <c r="G30" s="1"/>
  <c r="J29"/>
  <c r="F29"/>
  <c r="G29"/>
  <c r="J28"/>
  <c r="F28"/>
  <c r="G28" s="1"/>
  <c r="J27"/>
  <c r="F27"/>
  <c r="G27"/>
  <c r="J26"/>
  <c r="F26"/>
  <c r="G26"/>
  <c r="J25"/>
  <c r="F25"/>
  <c r="G25" s="1"/>
  <c r="J24"/>
  <c r="F24"/>
  <c r="G24" s="1"/>
  <c r="J23"/>
  <c r="F23"/>
  <c r="G23" s="1"/>
  <c r="J22"/>
  <c r="F22"/>
  <c r="G22" s="1"/>
  <c r="J21"/>
  <c r="F21"/>
  <c r="G21"/>
  <c r="J20"/>
  <c r="F20"/>
  <c r="G20" s="1"/>
  <c r="J19"/>
  <c r="F19"/>
  <c r="G19"/>
  <c r="J18"/>
  <c r="F18"/>
  <c r="G18"/>
  <c r="J17"/>
  <c r="F17"/>
  <c r="G17" s="1"/>
  <c r="J16"/>
  <c r="F16"/>
  <c r="G16" s="1"/>
  <c r="J15"/>
  <c r="F15"/>
  <c r="G15" s="1"/>
  <c r="J14"/>
  <c r="F14"/>
  <c r="G14" s="1"/>
  <c r="J13"/>
  <c r="F13"/>
  <c r="G13"/>
  <c r="J12"/>
  <c r="F12"/>
  <c r="G12" s="1"/>
  <c r="J11"/>
  <c r="F11"/>
  <c r="G11"/>
  <c r="J10"/>
  <c r="F10"/>
  <c r="G10"/>
  <c r="J9"/>
  <c r="F9"/>
  <c r="G9" s="1"/>
  <c r="J8"/>
  <c r="F8"/>
  <c r="G8" s="1"/>
  <c r="J7"/>
  <c r="F7"/>
  <c r="G7" s="1"/>
  <c r="G6"/>
  <c r="J31" i="91"/>
  <c r="F31"/>
  <c r="G31"/>
  <c r="J30"/>
  <c r="F30"/>
  <c r="G30"/>
  <c r="J29"/>
  <c r="F29"/>
  <c r="G29" s="1"/>
  <c r="J28"/>
  <c r="F28"/>
  <c r="G28" s="1"/>
  <c r="J27"/>
  <c r="F27"/>
  <c r="G27" s="1"/>
  <c r="J26"/>
  <c r="F26"/>
  <c r="G26" s="1"/>
  <c r="J25"/>
  <c r="F25"/>
  <c r="G25"/>
  <c r="J24"/>
  <c r="F24"/>
  <c r="G24" s="1"/>
  <c r="J23"/>
  <c r="F23"/>
  <c r="G23"/>
  <c r="J22"/>
  <c r="F22"/>
  <c r="G22"/>
  <c r="J21"/>
  <c r="F21"/>
  <c r="G21" s="1"/>
  <c r="J20"/>
  <c r="F20"/>
  <c r="G20" s="1"/>
  <c r="J19"/>
  <c r="F19"/>
  <c r="G19" s="1"/>
  <c r="J18"/>
  <c r="F18"/>
  <c r="G18" s="1"/>
  <c r="J17"/>
  <c r="F17"/>
  <c r="G17"/>
  <c r="J16"/>
  <c r="F16"/>
  <c r="G16" s="1"/>
  <c r="J15"/>
  <c r="F15"/>
  <c r="G15"/>
  <c r="J14"/>
  <c r="F14"/>
  <c r="G14"/>
  <c r="J13"/>
  <c r="F13"/>
  <c r="G13" s="1"/>
  <c r="J12"/>
  <c r="F12"/>
  <c r="G12" s="1"/>
  <c r="J11"/>
  <c r="F11"/>
  <c r="G11" s="1"/>
  <c r="J10"/>
  <c r="F10"/>
  <c r="G10" s="1"/>
  <c r="J9"/>
  <c r="F9"/>
  <c r="G9"/>
  <c r="J8"/>
  <c r="F8"/>
  <c r="G8" s="1"/>
  <c r="J7"/>
  <c r="F7"/>
  <c r="G7"/>
  <c r="G6"/>
  <c r="J8" i="8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7"/>
  <c r="F31"/>
  <c r="G31" s="1"/>
  <c r="F30"/>
  <c r="G30" s="1"/>
  <c r="F29"/>
  <c r="G29"/>
  <c r="F28"/>
  <c r="G28"/>
  <c r="F27"/>
  <c r="G27" s="1"/>
  <c r="F26"/>
  <c r="G26" s="1"/>
  <c r="F25"/>
  <c r="G25"/>
  <c r="F24"/>
  <c r="G24"/>
  <c r="F23"/>
  <c r="G23" s="1"/>
  <c r="F22"/>
  <c r="G22" s="1"/>
  <c r="F21"/>
  <c r="G21"/>
  <c r="F20"/>
  <c r="G20"/>
  <c r="F19"/>
  <c r="G19" s="1"/>
  <c r="F18"/>
  <c r="G18" s="1"/>
  <c r="F17"/>
  <c r="G17"/>
  <c r="F16"/>
  <c r="G16"/>
  <c r="F15"/>
  <c r="G15" s="1"/>
  <c r="F14"/>
  <c r="G14" s="1"/>
  <c r="F13"/>
  <c r="G13"/>
  <c r="F12"/>
  <c r="G12"/>
  <c r="F11"/>
  <c r="G11" s="1"/>
  <c r="F10"/>
  <c r="G10" s="1"/>
  <c r="F9"/>
  <c r="G9"/>
  <c r="F8"/>
  <c r="G8"/>
  <c r="F7"/>
  <c r="G7" s="1"/>
  <c r="G6"/>
  <c r="F31" i="86"/>
  <c r="G31" s="1"/>
  <c r="F30"/>
  <c r="G30" s="1"/>
  <c r="F29"/>
  <c r="G29"/>
  <c r="F28"/>
  <c r="G28" s="1"/>
  <c r="F27"/>
  <c r="G27" s="1"/>
  <c r="F26"/>
  <c r="G26" s="1"/>
  <c r="F25"/>
  <c r="G25"/>
  <c r="F24"/>
  <c r="G24" s="1"/>
  <c r="F23"/>
  <c r="G23" s="1"/>
  <c r="F22"/>
  <c r="G22" s="1"/>
  <c r="F21"/>
  <c r="G21"/>
  <c r="F20"/>
  <c r="G20" s="1"/>
  <c r="F19"/>
  <c r="G19" s="1"/>
  <c r="F18"/>
  <c r="G18" s="1"/>
  <c r="F17"/>
  <c r="G17"/>
  <c r="F16"/>
  <c r="G16" s="1"/>
  <c r="F15"/>
  <c r="G15" s="1"/>
  <c r="F14"/>
  <c r="G14" s="1"/>
  <c r="F13"/>
  <c r="G13"/>
  <c r="F12"/>
  <c r="G12" s="1"/>
  <c r="F11"/>
  <c r="G11" s="1"/>
  <c r="F10"/>
  <c r="G10" s="1"/>
  <c r="F9"/>
  <c r="G9"/>
  <c r="F8"/>
  <c r="G8" s="1"/>
  <c r="F7"/>
  <c r="G7" s="1"/>
  <c r="G6"/>
  <c r="J8" i="84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7"/>
  <c r="F31"/>
  <c r="G31"/>
  <c r="F30"/>
  <c r="G30" s="1"/>
  <c r="F29"/>
  <c r="G29" s="1"/>
  <c r="F28"/>
  <c r="G28" s="1"/>
  <c r="F27"/>
  <c r="G27"/>
  <c r="F26"/>
  <c r="G26" s="1"/>
  <c r="F25"/>
  <c r="G25" s="1"/>
  <c r="F24"/>
  <c r="G24" s="1"/>
  <c r="F23"/>
  <c r="G23"/>
  <c r="F22"/>
  <c r="G22" s="1"/>
  <c r="F21"/>
  <c r="G21" s="1"/>
  <c r="F20"/>
  <c r="G20" s="1"/>
  <c r="F19"/>
  <c r="G19"/>
  <c r="F18"/>
  <c r="G18" s="1"/>
  <c r="F17"/>
  <c r="G17"/>
  <c r="F16"/>
  <c r="G16" s="1"/>
  <c r="F15"/>
  <c r="G15"/>
  <c r="F14"/>
  <c r="G14" s="1"/>
  <c r="F13"/>
  <c r="G13"/>
  <c r="F12"/>
  <c r="G12" s="1"/>
  <c r="F11"/>
  <c r="G11"/>
  <c r="F10"/>
  <c r="G10" s="1"/>
  <c r="F9"/>
  <c r="G9"/>
  <c r="F8"/>
  <c r="G8" s="1"/>
  <c r="F7"/>
  <c r="G7"/>
  <c r="G6"/>
  <c r="F31" i="82"/>
  <c r="G31" s="1"/>
  <c r="F30"/>
  <c r="G30"/>
  <c r="F29"/>
  <c r="G29"/>
  <c r="F28"/>
  <c r="G28" s="1"/>
  <c r="F27"/>
  <c r="G27" s="1"/>
  <c r="F26"/>
  <c r="G26"/>
  <c r="F25"/>
  <c r="G25"/>
  <c r="F24"/>
  <c r="G24" s="1"/>
  <c r="F23"/>
  <c r="G23" s="1"/>
  <c r="F22"/>
  <c r="G22"/>
  <c r="F21"/>
  <c r="G21"/>
  <c r="F20"/>
  <c r="G20" s="1"/>
  <c r="F19"/>
  <c r="G19" s="1"/>
  <c r="F18"/>
  <c r="G18"/>
  <c r="F17"/>
  <c r="G17"/>
  <c r="F16"/>
  <c r="G16" s="1"/>
  <c r="F15"/>
  <c r="G15" s="1"/>
  <c r="F14"/>
  <c r="G14"/>
  <c r="F13"/>
  <c r="G13"/>
  <c r="F12"/>
  <c r="G12" s="1"/>
  <c r="F11"/>
  <c r="G11" s="1"/>
  <c r="F10"/>
  <c r="G10"/>
  <c r="F9"/>
  <c r="G9"/>
  <c r="F8"/>
  <c r="G8" s="1"/>
  <c r="F7"/>
  <c r="G7" s="1"/>
  <c r="G6"/>
  <c r="L8" i="80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7"/>
  <c r="F31"/>
  <c r="G31"/>
  <c r="F30"/>
  <c r="G30" s="1"/>
  <c r="F29"/>
  <c r="G29" s="1"/>
  <c r="F28"/>
  <c r="G28"/>
  <c r="F27"/>
  <c r="G27"/>
  <c r="F26"/>
  <c r="G26" s="1"/>
  <c r="F25"/>
  <c r="G25" s="1"/>
  <c r="F24"/>
  <c r="G24"/>
  <c r="F23"/>
  <c r="G23"/>
  <c r="F22"/>
  <c r="G22" s="1"/>
  <c r="F21"/>
  <c r="G21" s="1"/>
  <c r="F20"/>
  <c r="G20"/>
  <c r="F19"/>
  <c r="G19"/>
  <c r="F18"/>
  <c r="G18" s="1"/>
  <c r="F17"/>
  <c r="G17" s="1"/>
  <c r="F16"/>
  <c r="G16"/>
  <c r="F15"/>
  <c r="G15"/>
  <c r="F14"/>
  <c r="G14" s="1"/>
  <c r="F13"/>
  <c r="G13" s="1"/>
  <c r="F12"/>
  <c r="G12"/>
  <c r="F11"/>
  <c r="G11"/>
  <c r="F10"/>
  <c r="G10" s="1"/>
  <c r="F9"/>
  <c r="G9" s="1"/>
  <c r="F8"/>
  <c r="G8"/>
  <c r="F7"/>
  <c r="G7"/>
  <c r="G6"/>
  <c r="F31" i="78"/>
  <c r="G31" s="1"/>
  <c r="F30"/>
  <c r="G30" s="1"/>
  <c r="F29"/>
  <c r="G29" s="1"/>
  <c r="F28"/>
  <c r="G28"/>
  <c r="F27"/>
  <c r="G27" s="1"/>
  <c r="F26"/>
  <c r="G26" s="1"/>
  <c r="F25"/>
  <c r="G25" s="1"/>
  <c r="F24"/>
  <c r="G24"/>
  <c r="F23"/>
  <c r="G23" s="1"/>
  <c r="F22"/>
  <c r="G22" s="1"/>
  <c r="F21"/>
  <c r="G21" s="1"/>
  <c r="F20"/>
  <c r="G20"/>
  <c r="F19"/>
  <c r="G19" s="1"/>
  <c r="F18"/>
  <c r="G18" s="1"/>
  <c r="F17"/>
  <c r="G17" s="1"/>
  <c r="F16"/>
  <c r="G16"/>
  <c r="F15"/>
  <c r="G15" s="1"/>
  <c r="F14"/>
  <c r="G14" s="1"/>
  <c r="F13"/>
  <c r="G13" s="1"/>
  <c r="F12"/>
  <c r="G12"/>
  <c r="F11"/>
  <c r="G11" s="1"/>
  <c r="F10"/>
  <c r="G10" s="1"/>
  <c r="F9"/>
  <c r="G9" s="1"/>
  <c r="F8"/>
  <c r="G8"/>
  <c r="F7"/>
  <c r="G7" s="1"/>
  <c r="G6"/>
  <c r="J8" i="76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7"/>
  <c r="F31"/>
  <c r="G31" s="1"/>
  <c r="F30"/>
  <c r="G30"/>
  <c r="F29"/>
  <c r="G29" s="1"/>
  <c r="F28"/>
  <c r="G28" s="1"/>
  <c r="F27"/>
  <c r="F26"/>
  <c r="G26"/>
  <c r="F25"/>
  <c r="G25" s="1"/>
  <c r="F24"/>
  <c r="G24" s="1"/>
  <c r="F23"/>
  <c r="F22"/>
  <c r="G22" s="1"/>
  <c r="F21"/>
  <c r="G21"/>
  <c r="F20"/>
  <c r="G20" s="1"/>
  <c r="F19"/>
  <c r="G19"/>
  <c r="F18"/>
  <c r="G18" s="1"/>
  <c r="F17"/>
  <c r="F16"/>
  <c r="G16" s="1"/>
  <c r="F15"/>
  <c r="F14"/>
  <c r="G14"/>
  <c r="F13"/>
  <c r="G13" s="1"/>
  <c r="F12"/>
  <c r="G12"/>
  <c r="F11"/>
  <c r="G11" s="1"/>
  <c r="F10"/>
  <c r="G10"/>
  <c r="F9"/>
  <c r="G9" s="1"/>
  <c r="F8"/>
  <c r="G8"/>
  <c r="F7"/>
  <c r="G6"/>
  <c r="J31" i="75"/>
  <c r="F31"/>
  <c r="G31" s="1"/>
  <c r="J30"/>
  <c r="F30"/>
  <c r="G30"/>
  <c r="J29"/>
  <c r="F29"/>
  <c r="G29" s="1"/>
  <c r="J28"/>
  <c r="F28"/>
  <c r="G28"/>
  <c r="J27"/>
  <c r="F27"/>
  <c r="G27"/>
  <c r="J26"/>
  <c r="F26"/>
  <c r="G26" s="1"/>
  <c r="J25"/>
  <c r="F25"/>
  <c r="G25" s="1"/>
  <c r="J24"/>
  <c r="F24"/>
  <c r="G24" s="1"/>
  <c r="J23"/>
  <c r="F23"/>
  <c r="G23" s="1"/>
  <c r="J22"/>
  <c r="F22"/>
  <c r="G22"/>
  <c r="J21"/>
  <c r="F21"/>
  <c r="G21" s="1"/>
  <c r="J20"/>
  <c r="F20"/>
  <c r="G20"/>
  <c r="J19"/>
  <c r="F19"/>
  <c r="G19"/>
  <c r="J18"/>
  <c r="F18"/>
  <c r="G18" s="1"/>
  <c r="J17"/>
  <c r="F17"/>
  <c r="G17" s="1"/>
  <c r="J16"/>
  <c r="F16"/>
  <c r="G16" s="1"/>
  <c r="J15"/>
  <c r="F15"/>
  <c r="G15" s="1"/>
  <c r="J14"/>
  <c r="F14"/>
  <c r="G14"/>
  <c r="J13"/>
  <c r="F13"/>
  <c r="G13" s="1"/>
  <c r="J12"/>
  <c r="F12"/>
  <c r="G12"/>
  <c r="J11"/>
  <c r="F11"/>
  <c r="G11"/>
  <c r="J10"/>
  <c r="F10"/>
  <c r="G10" s="1"/>
  <c r="J9"/>
  <c r="F9"/>
  <c r="G9" s="1"/>
  <c r="J8"/>
  <c r="F8"/>
  <c r="G8" s="1"/>
  <c r="J7"/>
  <c r="F7"/>
  <c r="G7" s="1"/>
  <c r="G6"/>
  <c r="J8" i="73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7"/>
  <c r="F31"/>
  <c r="G31"/>
  <c r="F30"/>
  <c r="G30" s="1"/>
  <c r="F29"/>
  <c r="G29" s="1"/>
  <c r="F28"/>
  <c r="G28" s="1"/>
  <c r="F27"/>
  <c r="G27"/>
  <c r="F26"/>
  <c r="G26" s="1"/>
  <c r="F25"/>
  <c r="G25" s="1"/>
  <c r="F24"/>
  <c r="G24" s="1"/>
  <c r="F23"/>
  <c r="G23"/>
  <c r="F22"/>
  <c r="G22" s="1"/>
  <c r="F21"/>
  <c r="G21"/>
  <c r="F20"/>
  <c r="G20" s="1"/>
  <c r="F19"/>
  <c r="G19"/>
  <c r="F18"/>
  <c r="G18" s="1"/>
  <c r="F17"/>
  <c r="G17"/>
  <c r="F16"/>
  <c r="G16" s="1"/>
  <c r="F15"/>
  <c r="G15"/>
  <c r="F14"/>
  <c r="G14" s="1"/>
  <c r="F13"/>
  <c r="G13"/>
  <c r="F12"/>
  <c r="G12" s="1"/>
  <c r="F11"/>
  <c r="G11"/>
  <c r="F10"/>
  <c r="G10" s="1"/>
  <c r="F9"/>
  <c r="G9" s="1"/>
  <c r="F8"/>
  <c r="G8" s="1"/>
  <c r="F7"/>
  <c r="G7"/>
  <c r="G6"/>
  <c r="G6" i="70"/>
  <c r="F31"/>
  <c r="G31" s="1"/>
  <c r="F30"/>
  <c r="G30" s="1"/>
  <c r="F29"/>
  <c r="G29"/>
  <c r="F28"/>
  <c r="G28" s="1"/>
  <c r="F27"/>
  <c r="G27" s="1"/>
  <c r="F26"/>
  <c r="G26" s="1"/>
  <c r="F25"/>
  <c r="G25"/>
  <c r="F24"/>
  <c r="G24" s="1"/>
  <c r="F23"/>
  <c r="G23" s="1"/>
  <c r="F22"/>
  <c r="G22" s="1"/>
  <c r="F21"/>
  <c r="G21"/>
  <c r="F20"/>
  <c r="G20" s="1"/>
  <c r="F19"/>
  <c r="G19" s="1"/>
  <c r="F18"/>
  <c r="G18" s="1"/>
  <c r="F17"/>
  <c r="G17"/>
  <c r="F16"/>
  <c r="G16" s="1"/>
  <c r="F15"/>
  <c r="G15" s="1"/>
  <c r="F14"/>
  <c r="G14" s="1"/>
  <c r="F13"/>
  <c r="G13"/>
  <c r="F12"/>
  <c r="G12" s="1"/>
  <c r="F11"/>
  <c r="G11" s="1"/>
  <c r="F10"/>
  <c r="G10" s="1"/>
  <c r="F9"/>
  <c r="G9"/>
  <c r="F8"/>
  <c r="G8" s="1"/>
  <c r="F7"/>
  <c r="G7" s="1"/>
  <c r="J27" i="68"/>
  <c r="J28"/>
  <c r="J29"/>
  <c r="J30"/>
  <c r="J31"/>
  <c r="J32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7"/>
  <c r="F31"/>
  <c r="G31"/>
  <c r="F30"/>
  <c r="G30" s="1"/>
  <c r="F29"/>
  <c r="G29"/>
  <c r="F28"/>
  <c r="G28" s="1"/>
  <c r="F27"/>
  <c r="G27"/>
  <c r="F26"/>
  <c r="G26" s="1"/>
  <c r="F25"/>
  <c r="G25"/>
  <c r="F24"/>
  <c r="G24" s="1"/>
  <c r="F23"/>
  <c r="G23"/>
  <c r="F22"/>
  <c r="G22" s="1"/>
  <c r="F21"/>
  <c r="G21"/>
  <c r="F20"/>
  <c r="G20" s="1"/>
  <c r="F19"/>
  <c r="G19"/>
  <c r="F18"/>
  <c r="G18" s="1"/>
  <c r="F17"/>
  <c r="G17"/>
  <c r="F16"/>
  <c r="G16" s="1"/>
  <c r="F15"/>
  <c r="G15"/>
  <c r="F14"/>
  <c r="G14" s="1"/>
  <c r="F13"/>
  <c r="G13"/>
  <c r="F12"/>
  <c r="G12" s="1"/>
  <c r="F11"/>
  <c r="G11"/>
  <c r="F10"/>
  <c r="G10" s="1"/>
  <c r="F9"/>
  <c r="G9"/>
  <c r="F8"/>
  <c r="G8" s="1"/>
  <c r="F7"/>
  <c r="G7"/>
  <c r="L31" i="66"/>
  <c r="J31"/>
  <c r="K31" s="1"/>
  <c r="M31" s="1"/>
  <c r="F31"/>
  <c r="G31" s="1"/>
  <c r="L30"/>
  <c r="J30"/>
  <c r="K30" s="1"/>
  <c r="M30" s="1"/>
  <c r="F30"/>
  <c r="G30" s="1"/>
  <c r="L29"/>
  <c r="J29"/>
  <c r="K29"/>
  <c r="F29"/>
  <c r="G29" s="1"/>
  <c r="M29" s="1"/>
  <c r="L28"/>
  <c r="J28"/>
  <c r="K28"/>
  <c r="F28"/>
  <c r="G28"/>
  <c r="M28"/>
  <c r="L27"/>
  <c r="J27"/>
  <c r="K27" s="1"/>
  <c r="M27" s="1"/>
  <c r="F27"/>
  <c r="G27" s="1"/>
  <c r="L26"/>
  <c r="J26"/>
  <c r="K26" s="1"/>
  <c r="M26" s="1"/>
  <c r="F26"/>
  <c r="G26" s="1"/>
  <c r="L25"/>
  <c r="J25"/>
  <c r="K25"/>
  <c r="F25"/>
  <c r="G25" s="1"/>
  <c r="M25" s="1"/>
  <c r="L24"/>
  <c r="J24"/>
  <c r="K24"/>
  <c r="M24" s="1"/>
  <c r="F24"/>
  <c r="G24"/>
  <c r="L23"/>
  <c r="J23"/>
  <c r="K23" s="1"/>
  <c r="F23"/>
  <c r="G23" s="1"/>
  <c r="L22"/>
  <c r="J22"/>
  <c r="K22" s="1"/>
  <c r="M22" s="1"/>
  <c r="F22"/>
  <c r="G22" s="1"/>
  <c r="L21"/>
  <c r="J21"/>
  <c r="K21"/>
  <c r="F21"/>
  <c r="G21" s="1"/>
  <c r="M21" s="1"/>
  <c r="L20"/>
  <c r="J20"/>
  <c r="K20"/>
  <c r="M20" s="1"/>
  <c r="F20"/>
  <c r="G20"/>
  <c r="L19"/>
  <c r="J19"/>
  <c r="K19" s="1"/>
  <c r="M19" s="1"/>
  <c r="F19"/>
  <c r="G19"/>
  <c r="L18"/>
  <c r="J18"/>
  <c r="K18"/>
  <c r="M18" s="1"/>
  <c r="F18"/>
  <c r="G18" s="1"/>
  <c r="L17"/>
  <c r="J17"/>
  <c r="K17" s="1"/>
  <c r="F17"/>
  <c r="G17" s="1"/>
  <c r="L16"/>
  <c r="J16"/>
  <c r="K16" s="1"/>
  <c r="M16" s="1"/>
  <c r="F16"/>
  <c r="G16"/>
  <c r="L15"/>
  <c r="J15"/>
  <c r="K15" s="1"/>
  <c r="M15" s="1"/>
  <c r="F15"/>
  <c r="G15"/>
  <c r="L14"/>
  <c r="J14"/>
  <c r="K14"/>
  <c r="M14" s="1"/>
  <c r="F14"/>
  <c r="G14" s="1"/>
  <c r="L13"/>
  <c r="J13"/>
  <c r="K13" s="1"/>
  <c r="M13" s="1"/>
  <c r="F13"/>
  <c r="G13"/>
  <c r="L12"/>
  <c r="J12"/>
  <c r="K12" s="1"/>
  <c r="M12" s="1"/>
  <c r="F12"/>
  <c r="G12"/>
  <c r="L11"/>
  <c r="J11"/>
  <c r="K11" s="1"/>
  <c r="M11" s="1"/>
  <c r="F11"/>
  <c r="G11"/>
  <c r="L10"/>
  <c r="J10"/>
  <c r="K10"/>
  <c r="M10" s="1"/>
  <c r="F10"/>
  <c r="G10" s="1"/>
  <c r="L9"/>
  <c r="J9"/>
  <c r="K9" s="1"/>
  <c r="M9" s="1"/>
  <c r="F9"/>
  <c r="G9" s="1"/>
  <c r="L8"/>
  <c r="J8"/>
  <c r="K8" s="1"/>
  <c r="M8" s="1"/>
  <c r="F8"/>
  <c r="G8"/>
  <c r="L7"/>
  <c r="J7"/>
  <c r="K7" s="1"/>
  <c r="M7" s="1"/>
  <c r="F7"/>
  <c r="G7" s="1"/>
  <c r="F23" i="64"/>
  <c r="G23"/>
  <c r="F22"/>
  <c r="G22" s="1"/>
  <c r="F31"/>
  <c r="G31" s="1"/>
  <c r="F30"/>
  <c r="G30"/>
  <c r="F29"/>
  <c r="G29"/>
  <c r="F28"/>
  <c r="G28" s="1"/>
  <c r="F27"/>
  <c r="G27" s="1"/>
  <c r="F26"/>
  <c r="G26"/>
  <c r="F25"/>
  <c r="G25"/>
  <c r="F24"/>
  <c r="G24" s="1"/>
  <c r="F21"/>
  <c r="G21" s="1"/>
  <c r="F20"/>
  <c r="G20"/>
  <c r="F19"/>
  <c r="G19"/>
  <c r="F18"/>
  <c r="G18" s="1"/>
  <c r="F17"/>
  <c r="G17" s="1"/>
  <c r="F16"/>
  <c r="G16"/>
  <c r="F15"/>
  <c r="G15"/>
  <c r="F14"/>
  <c r="G14" s="1"/>
  <c r="F13"/>
  <c r="G13" s="1"/>
  <c r="F12"/>
  <c r="G12"/>
  <c r="F11"/>
  <c r="G11"/>
  <c r="F10"/>
  <c r="G10" s="1"/>
  <c r="F9"/>
  <c r="G9" s="1"/>
  <c r="F8"/>
  <c r="G8"/>
  <c r="F7"/>
  <c r="G7"/>
  <c r="F31" i="62"/>
  <c r="G31" s="1"/>
  <c r="F30"/>
  <c r="G30" s="1"/>
  <c r="F29"/>
  <c r="G29"/>
  <c r="F28"/>
  <c r="G28"/>
  <c r="F27"/>
  <c r="G27" s="1"/>
  <c r="F26"/>
  <c r="G26" s="1"/>
  <c r="F25"/>
  <c r="G25"/>
  <c r="F24"/>
  <c r="G24"/>
  <c r="F23"/>
  <c r="G23" s="1"/>
  <c r="F22"/>
  <c r="G22" s="1"/>
  <c r="F21"/>
  <c r="G21"/>
  <c r="F20"/>
  <c r="G20"/>
  <c r="F19"/>
  <c r="G19" s="1"/>
  <c r="F18"/>
  <c r="G18" s="1"/>
  <c r="F17"/>
  <c r="G17"/>
  <c r="F16"/>
  <c r="G16"/>
  <c r="F15"/>
  <c r="G15" s="1"/>
  <c r="F14"/>
  <c r="G14" s="1"/>
  <c r="F13"/>
  <c r="G13"/>
  <c r="F12"/>
  <c r="G12"/>
  <c r="F11"/>
  <c r="G11" s="1"/>
  <c r="F10"/>
  <c r="G10" s="1"/>
  <c r="F9"/>
  <c r="G9"/>
  <c r="F8"/>
  <c r="G8"/>
  <c r="F7"/>
  <c r="G7" s="1"/>
  <c r="F27" i="60"/>
  <c r="G27" s="1"/>
  <c r="F23"/>
  <c r="G23"/>
  <c r="F31"/>
  <c r="G31"/>
  <c r="F30"/>
  <c r="G30" s="1"/>
  <c r="F29"/>
  <c r="G29" s="1"/>
  <c r="F28"/>
  <c r="G28"/>
  <c r="F26"/>
  <c r="G26"/>
  <c r="F25"/>
  <c r="G25" s="1"/>
  <c r="F24"/>
  <c r="G24" s="1"/>
  <c r="F22"/>
  <c r="G22"/>
  <c r="F21"/>
  <c r="G21"/>
  <c r="F20"/>
  <c r="G20" s="1"/>
  <c r="F19"/>
  <c r="G19" s="1"/>
  <c r="F18"/>
  <c r="G18"/>
  <c r="F17"/>
  <c r="G17"/>
  <c r="F16"/>
  <c r="G16" s="1"/>
  <c r="F15"/>
  <c r="G15" s="1"/>
  <c r="F14"/>
  <c r="G14"/>
  <c r="F13"/>
  <c r="G13"/>
  <c r="F12"/>
  <c r="G12" s="1"/>
  <c r="F11"/>
  <c r="G11" s="1"/>
  <c r="F10"/>
  <c r="G10"/>
  <c r="F9"/>
  <c r="G9"/>
  <c r="F8"/>
  <c r="G8" s="1"/>
  <c r="F7"/>
  <c r="G7" s="1"/>
  <c r="G23" i="76"/>
  <c r="G7"/>
  <c r="G15"/>
  <c r="G17"/>
  <c r="G27"/>
  <c r="F24" i="120"/>
  <c r="G24" s="1"/>
  <c r="F22" i="124"/>
  <c r="G22" s="1"/>
  <c r="F23"/>
  <c r="G23"/>
  <c r="G26"/>
  <c r="M17" i="66" l="1"/>
  <c r="M23"/>
</calcChain>
</file>

<file path=xl/sharedStrings.xml><?xml version="1.0" encoding="utf-8"?>
<sst xmlns="http://schemas.openxmlformats.org/spreadsheetml/2006/main" count="2719" uniqueCount="80">
  <si>
    <t xml:space="preserve">9-1-83 &amp; 84, SAROJINIDEVI ROAD, </t>
  </si>
  <si>
    <t xml:space="preserve"> SECUNDERABAD -500003</t>
  </si>
  <si>
    <t>PRODUCT</t>
  </si>
  <si>
    <t>SUPPLY POINT</t>
  </si>
  <si>
    <t>UNIT</t>
  </si>
  <si>
    <t>KL</t>
  </si>
  <si>
    <t>VIZAG</t>
  </si>
  <si>
    <t>INDIAN OIL CORPORATION LIMITED</t>
  </si>
  <si>
    <t>PRICE LIST  W.E.F.</t>
  </si>
  <si>
    <t>State Specific Cost</t>
  </si>
  <si>
    <t>SELLING PRICE</t>
  </si>
  <si>
    <t xml:space="preserve">DEPOT PRICE AS ON </t>
  </si>
  <si>
    <t>VG-10  BULK (Bit 80/100)</t>
  </si>
  <si>
    <t xml:space="preserve">CHENNAI  </t>
  </si>
  <si>
    <t>MT</t>
  </si>
  <si>
    <t>VG-30 BULK (Bit 60/70)</t>
  </si>
  <si>
    <t>VG-40 BULK</t>
  </si>
  <si>
    <t>VG-10 PACKED (Bit 80/100)</t>
  </si>
  <si>
    <t>VG-30 PACKED (Bit 60/70)</t>
  </si>
  <si>
    <t>CRMB 55 BULK</t>
  </si>
  <si>
    <t>CRMB 60 BULK</t>
  </si>
  <si>
    <t>CRMB PACKED 55</t>
  </si>
  <si>
    <t>CRMB PACKED 60</t>
  </si>
  <si>
    <t>BIT EMULSION BULK (RAPID)</t>
  </si>
  <si>
    <t>BIT EMULSION  PACKED (RAPID)</t>
  </si>
  <si>
    <t xml:space="preserve">VIZAG </t>
  </si>
  <si>
    <t xml:space="preserve">IOTL MUMBAI </t>
  </si>
  <si>
    <t>CHENNAI TONDIARPET</t>
  </si>
  <si>
    <t>KAKINADA</t>
  </si>
  <si>
    <t>SKO (IND)</t>
  </si>
  <si>
    <t>CHENNAI/TONDIARPET</t>
  </si>
  <si>
    <t>KOYALI</t>
  </si>
  <si>
    <t>PARADIP</t>
  </si>
  <si>
    <t>(142543/2224-178130)</t>
  </si>
  <si>
    <t>PAYMENT TERMS - 100 % ADVANCE THRU RTGS.</t>
  </si>
  <si>
    <t>THE ABOVE PRICES ARE EX OUR LOCATIONS. TRANSPORTATION TO BE ARRANGED BY CUSTOMER.</t>
  </si>
  <si>
    <t>LDO</t>
  </si>
  <si>
    <t>GST @ 18%</t>
  </si>
  <si>
    <t>PLEASE NOTE THAT THE PRICES, GST ARE RULING ON THE DATE OF SUPPLIES WILL BE APPLICABLE.</t>
  </si>
  <si>
    <t>FUEL GRADE PET COKE (06.04.18)</t>
  </si>
  <si>
    <t>FO</t>
  </si>
  <si>
    <t>16.09.2018</t>
  </si>
  <si>
    <t>BIT EMULSION BULK (SLOW) SS2</t>
  </si>
  <si>
    <t>BIT EMULSION PACKED (SLOW) SS2</t>
  </si>
  <si>
    <t>01.10.2018</t>
  </si>
  <si>
    <t>1.11.2018</t>
  </si>
  <si>
    <t>FUEL GRADE PET COKE (01.11.18)</t>
  </si>
  <si>
    <t>16.11.2018</t>
  </si>
  <si>
    <t>01.12.2018</t>
  </si>
  <si>
    <t>SELLING PRICE16.11.2018</t>
  </si>
  <si>
    <t xml:space="preserve"> n</t>
  </si>
  <si>
    <t>16.12.2018</t>
  </si>
  <si>
    <t>01.01.2019</t>
  </si>
  <si>
    <t>16.01.2019</t>
  </si>
  <si>
    <t>16.02.20119</t>
  </si>
  <si>
    <t>01.03.20119</t>
  </si>
  <si>
    <t xml:space="preserve">FUEL GRADE PET COKE </t>
  </si>
  <si>
    <t>16.03.20119</t>
  </si>
  <si>
    <t>01.04.2019</t>
  </si>
  <si>
    <t>16.04.2019</t>
  </si>
  <si>
    <t>01.05.2019</t>
  </si>
  <si>
    <t>16.05.2019</t>
  </si>
  <si>
    <t>01.06.2019</t>
  </si>
  <si>
    <t>16.06.2019</t>
  </si>
  <si>
    <t>01.07.2019</t>
  </si>
  <si>
    <t>16.07.2019</t>
  </si>
  <si>
    <t>16.08.2019</t>
  </si>
  <si>
    <t>01.09.2019</t>
  </si>
  <si>
    <t>16.09.2019</t>
  </si>
  <si>
    <t>01.10.2019</t>
  </si>
  <si>
    <t>16.10.2019</t>
  </si>
  <si>
    <t>16.11.2019</t>
  </si>
  <si>
    <t>01.12.2019</t>
  </si>
  <si>
    <t xml:space="preserve">CHENNAI </t>
  </si>
  <si>
    <t>BIT EMULSION PACKED (SLOW) SS1 - BULK</t>
  </si>
  <si>
    <t>BIT EMULSION PACKED (SLOW) SS1 - PACKED</t>
  </si>
  <si>
    <t>16.12.2019</t>
  </si>
  <si>
    <t>01.01.2020</t>
  </si>
  <si>
    <t>16.01.2020</t>
  </si>
  <si>
    <t>01.02.2020</t>
  </si>
</sst>
</file>

<file path=xl/styles.xml><?xml version="1.0" encoding="utf-8"?>
<styleSheet xmlns="http://schemas.openxmlformats.org/spreadsheetml/2006/main">
  <numFmts count="2">
    <numFmt numFmtId="164" formatCode="[$-409]d\-mmm\-yy;@"/>
    <numFmt numFmtId="165" formatCode="0.00_)"/>
  </numFmts>
  <fonts count="13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0"/>
      <name val="Courier"/>
      <family val="3"/>
    </font>
    <font>
      <sz val="12"/>
      <name val="Calibri"/>
      <family val="2"/>
      <scheme val="minor"/>
    </font>
    <font>
      <b/>
      <sz val="12"/>
      <name val="Calibri Light"/>
      <family val="1"/>
      <scheme val="major"/>
    </font>
    <font>
      <sz val="12"/>
      <name val="Calibri Light"/>
      <family val="2"/>
      <scheme val="maj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82">
    <xf numFmtId="0" fontId="0" fillId="0" borderId="0" xfId="0"/>
    <xf numFmtId="0" fontId="2" fillId="2" borderId="1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left"/>
    </xf>
    <xf numFmtId="0" fontId="4" fillId="0" borderId="1" xfId="0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2" fillId="5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2" fontId="0" fillId="0" borderId="0" xfId="0" applyNumberFormat="1"/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0" borderId="3" xfId="0" applyFont="1" applyBorder="1"/>
    <xf numFmtId="2" fontId="9" fillId="0" borderId="3" xfId="0" applyNumberFormat="1" applyFont="1" applyBorder="1"/>
    <xf numFmtId="0" fontId="1" fillId="4" borderId="2" xfId="0" applyFont="1" applyFill="1" applyBorder="1" applyAlignment="1">
      <alignment horizontal="center" vertical="center" wrapText="1"/>
    </xf>
    <xf numFmtId="2" fontId="10" fillId="0" borderId="1" xfId="0" applyNumberFormat="1" applyFont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11" fillId="0" borderId="1" xfId="0" applyNumberFormat="1" applyFont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left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Protection="1"/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0" fillId="5" borderId="0" xfId="0" applyFill="1"/>
    <xf numFmtId="2" fontId="0" fillId="5" borderId="0" xfId="0" applyNumberFormat="1" applyFill="1"/>
    <xf numFmtId="0" fontId="4" fillId="5" borderId="1" xfId="0" applyFont="1" applyFill="1" applyBorder="1" applyAlignment="1">
      <alignment wrapText="1"/>
    </xf>
    <xf numFmtId="0" fontId="0" fillId="0" borderId="0" xfId="0" applyFill="1"/>
    <xf numFmtId="2" fontId="0" fillId="0" borderId="0" xfId="0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view="pageBreakPreview" zoomScale="90" zoomScaleSheetLayoutView="90" workbookViewId="0">
      <selection activeCell="A17" sqref="A17:XFD17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</cols>
  <sheetData>
    <row r="1" spans="1:7">
      <c r="A1" s="68" t="s">
        <v>7</v>
      </c>
      <c r="B1" s="69"/>
      <c r="C1" s="69"/>
      <c r="D1" s="69"/>
      <c r="E1" s="69"/>
      <c r="F1" s="69"/>
      <c r="G1" s="70"/>
    </row>
    <row r="2" spans="1:7">
      <c r="A2" s="68" t="s">
        <v>0</v>
      </c>
      <c r="B2" s="69"/>
      <c r="C2" s="69"/>
      <c r="D2" s="69"/>
      <c r="E2" s="69"/>
      <c r="F2" s="69"/>
      <c r="G2" s="70"/>
    </row>
    <row r="3" spans="1:7">
      <c r="A3" s="68" t="s">
        <v>1</v>
      </c>
      <c r="B3" s="69"/>
      <c r="C3" s="69"/>
      <c r="D3" s="69"/>
      <c r="E3" s="69"/>
      <c r="F3" s="69"/>
      <c r="G3" s="71"/>
    </row>
    <row r="4" spans="1:7">
      <c r="A4" s="1" t="s">
        <v>8</v>
      </c>
      <c r="B4" s="2" t="s">
        <v>79</v>
      </c>
      <c r="C4" s="3"/>
      <c r="D4" s="3"/>
      <c r="E4" s="3"/>
      <c r="F4" s="3"/>
      <c r="G4" s="18"/>
    </row>
    <row r="5" spans="1:7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58" t="s">
        <v>11</v>
      </c>
    </row>
    <row r="6" spans="1:7" ht="31.5" customHeight="1">
      <c r="A6" s="73"/>
      <c r="B6" s="73"/>
      <c r="C6" s="73"/>
      <c r="D6" s="73"/>
      <c r="E6" s="73"/>
      <c r="F6" s="73"/>
      <c r="G6" s="4" t="str">
        <f>B4</f>
        <v>01.02.2020</v>
      </c>
    </row>
    <row r="7" spans="1:7">
      <c r="A7" s="5" t="s">
        <v>12</v>
      </c>
      <c r="B7" s="6" t="s">
        <v>13</v>
      </c>
      <c r="C7" s="7" t="s">
        <v>14</v>
      </c>
      <c r="D7" s="8">
        <v>30720</v>
      </c>
      <c r="E7" s="8"/>
      <c r="F7" s="8">
        <f>D7*18%</f>
        <v>5529.5999999999995</v>
      </c>
      <c r="G7" s="8">
        <f>D7+F7</f>
        <v>36249.599999999999</v>
      </c>
    </row>
    <row r="8" spans="1:7" s="77" customFormat="1">
      <c r="A8" s="74" t="s">
        <v>15</v>
      </c>
      <c r="B8" s="75" t="s">
        <v>13</v>
      </c>
      <c r="C8" s="76" t="s">
        <v>14</v>
      </c>
      <c r="D8" s="53">
        <v>31520</v>
      </c>
      <c r="E8" s="53"/>
      <c r="F8" s="53">
        <f t="shared" ref="F8:F33" si="0">D8*18%</f>
        <v>5673.5999999999995</v>
      </c>
      <c r="G8" s="53">
        <f t="shared" ref="G8:G33" si="1">D8+F8</f>
        <v>37193.599999999999</v>
      </c>
    </row>
    <row r="9" spans="1:7">
      <c r="A9" s="5" t="s">
        <v>16</v>
      </c>
      <c r="B9" s="6" t="s">
        <v>13</v>
      </c>
      <c r="C9" s="7" t="s">
        <v>14</v>
      </c>
      <c r="D9" s="8">
        <v>32070</v>
      </c>
      <c r="E9" s="8"/>
      <c r="F9" s="8">
        <f t="shared" si="0"/>
        <v>5772.5999999999995</v>
      </c>
      <c r="G9" s="8">
        <f t="shared" si="1"/>
        <v>37842.6</v>
      </c>
    </row>
    <row r="10" spans="1:7">
      <c r="A10" s="5" t="s">
        <v>17</v>
      </c>
      <c r="B10" s="6" t="s">
        <v>13</v>
      </c>
      <c r="C10" s="7" t="s">
        <v>14</v>
      </c>
      <c r="D10" s="8">
        <v>36120</v>
      </c>
      <c r="E10" s="8"/>
      <c r="F10" s="8">
        <f t="shared" si="0"/>
        <v>6501.5999999999995</v>
      </c>
      <c r="G10" s="8">
        <f t="shared" si="1"/>
        <v>42621.599999999999</v>
      </c>
    </row>
    <row r="11" spans="1:7">
      <c r="A11" s="5" t="s">
        <v>18</v>
      </c>
      <c r="B11" s="6" t="s">
        <v>13</v>
      </c>
      <c r="C11" s="7" t="s">
        <v>14</v>
      </c>
      <c r="D11" s="8">
        <v>36920</v>
      </c>
      <c r="E11" s="8"/>
      <c r="F11" s="8">
        <f t="shared" si="0"/>
        <v>6645.5999999999995</v>
      </c>
      <c r="G11" s="8">
        <f t="shared" si="1"/>
        <v>43565.599999999999</v>
      </c>
    </row>
    <row r="12" spans="1:7">
      <c r="A12" s="5" t="s">
        <v>19</v>
      </c>
      <c r="B12" s="6" t="s">
        <v>13</v>
      </c>
      <c r="C12" s="7" t="s">
        <v>14</v>
      </c>
      <c r="D12" s="8">
        <v>32780</v>
      </c>
      <c r="E12" s="8"/>
      <c r="F12" s="8">
        <f t="shared" si="0"/>
        <v>5900.4</v>
      </c>
      <c r="G12" s="8">
        <f t="shared" si="1"/>
        <v>38680.400000000001</v>
      </c>
    </row>
    <row r="13" spans="1:7">
      <c r="A13" s="5" t="s">
        <v>20</v>
      </c>
      <c r="B13" s="6" t="s">
        <v>13</v>
      </c>
      <c r="C13" s="7" t="s">
        <v>14</v>
      </c>
      <c r="D13" s="8">
        <v>32880</v>
      </c>
      <c r="E13" s="8"/>
      <c r="F13" s="8">
        <f t="shared" si="0"/>
        <v>5918.4</v>
      </c>
      <c r="G13" s="8">
        <f t="shared" si="1"/>
        <v>38798.400000000001</v>
      </c>
    </row>
    <row r="14" spans="1:7">
      <c r="A14" s="5" t="s">
        <v>21</v>
      </c>
      <c r="B14" s="6" t="s">
        <v>13</v>
      </c>
      <c r="C14" s="7" t="s">
        <v>14</v>
      </c>
      <c r="D14" s="8">
        <v>37320</v>
      </c>
      <c r="E14" s="8"/>
      <c r="F14" s="8">
        <f t="shared" si="0"/>
        <v>6717.5999999999995</v>
      </c>
      <c r="G14" s="8">
        <f t="shared" si="1"/>
        <v>44037.599999999999</v>
      </c>
    </row>
    <row r="15" spans="1:7">
      <c r="A15" s="5" t="s">
        <v>22</v>
      </c>
      <c r="B15" s="6" t="s">
        <v>13</v>
      </c>
      <c r="C15" s="7" t="s">
        <v>14</v>
      </c>
      <c r="D15" s="8">
        <v>37400</v>
      </c>
      <c r="E15" s="8"/>
      <c r="F15" s="8">
        <f t="shared" si="0"/>
        <v>6732</v>
      </c>
      <c r="G15" s="8">
        <f t="shared" si="1"/>
        <v>44132</v>
      </c>
    </row>
    <row r="16" spans="1:7" s="77" customFormat="1">
      <c r="A16" s="74" t="s">
        <v>23</v>
      </c>
      <c r="B16" s="75" t="s">
        <v>13</v>
      </c>
      <c r="C16" s="76" t="s">
        <v>14</v>
      </c>
      <c r="D16" s="53">
        <v>25630</v>
      </c>
      <c r="E16" s="53"/>
      <c r="F16" s="53">
        <f t="shared" si="0"/>
        <v>4613.3999999999996</v>
      </c>
      <c r="G16" s="53">
        <f t="shared" si="1"/>
        <v>30243.4</v>
      </c>
    </row>
    <row r="17" spans="1:7" s="80" customFormat="1" ht="21.6" customHeight="1">
      <c r="A17" s="5" t="s">
        <v>42</v>
      </c>
      <c r="B17" s="6" t="s">
        <v>13</v>
      </c>
      <c r="C17" s="7" t="s">
        <v>14</v>
      </c>
      <c r="D17" s="8">
        <v>26610</v>
      </c>
      <c r="E17" s="8"/>
      <c r="F17" s="8">
        <f t="shared" si="0"/>
        <v>4789.8</v>
      </c>
      <c r="G17" s="8">
        <f t="shared" si="1"/>
        <v>31399.8</v>
      </c>
    </row>
    <row r="18" spans="1:7" ht="25.2" customHeight="1">
      <c r="A18" s="11" t="s">
        <v>24</v>
      </c>
      <c r="B18" s="6" t="s">
        <v>13</v>
      </c>
      <c r="C18" s="7" t="s">
        <v>14</v>
      </c>
      <c r="D18" s="8">
        <v>30520</v>
      </c>
      <c r="E18" s="8"/>
      <c r="F18" s="8">
        <f t="shared" si="0"/>
        <v>5493.5999999999995</v>
      </c>
      <c r="G18" s="8">
        <f t="shared" si="1"/>
        <v>36013.599999999999</v>
      </c>
    </row>
    <row r="19" spans="1:7" s="77" customFormat="1" ht="27">
      <c r="A19" s="79" t="s">
        <v>74</v>
      </c>
      <c r="B19" s="75" t="s">
        <v>73</v>
      </c>
      <c r="C19" s="76" t="s">
        <v>14</v>
      </c>
      <c r="D19" s="53">
        <v>41640</v>
      </c>
      <c r="E19" s="53"/>
      <c r="F19" s="53">
        <f t="shared" si="0"/>
        <v>7495.2</v>
      </c>
      <c r="G19" s="53">
        <f t="shared" si="1"/>
        <v>49135.199999999997</v>
      </c>
    </row>
    <row r="20" spans="1:7" ht="27">
      <c r="A20" s="11" t="s">
        <v>75</v>
      </c>
      <c r="B20" s="6"/>
      <c r="C20" s="7"/>
      <c r="D20" s="8">
        <v>46320</v>
      </c>
      <c r="E20" s="8"/>
      <c r="F20" s="8">
        <f t="shared" si="0"/>
        <v>8337.6</v>
      </c>
      <c r="G20" s="8">
        <f t="shared" si="1"/>
        <v>54657.599999999999</v>
      </c>
    </row>
    <row r="21" spans="1:7" ht="15.6">
      <c r="A21" s="11" t="s">
        <v>43</v>
      </c>
      <c r="B21" s="6" t="s">
        <v>13</v>
      </c>
      <c r="C21" s="7" t="s">
        <v>14</v>
      </c>
      <c r="D21" s="38">
        <v>31480</v>
      </c>
      <c r="E21" s="8"/>
      <c r="F21" s="8">
        <f t="shared" si="0"/>
        <v>5666.4</v>
      </c>
      <c r="G21" s="8">
        <f t="shared" si="1"/>
        <v>37146.400000000001</v>
      </c>
    </row>
    <row r="22" spans="1:7">
      <c r="A22" s="61" t="s">
        <v>40</v>
      </c>
      <c r="B22" s="6" t="s">
        <v>25</v>
      </c>
      <c r="C22" s="7" t="s">
        <v>5</v>
      </c>
      <c r="D22" s="8">
        <v>30929.85</v>
      </c>
      <c r="E22" s="12"/>
      <c r="F22" s="8">
        <f t="shared" si="0"/>
        <v>5567.3729999999996</v>
      </c>
      <c r="G22" s="8">
        <f t="shared" si="1"/>
        <v>36497.222999999998</v>
      </c>
    </row>
    <row r="23" spans="1:7">
      <c r="A23" s="62"/>
      <c r="B23" s="13" t="s">
        <v>6</v>
      </c>
      <c r="C23" s="9" t="s">
        <v>14</v>
      </c>
      <c r="D23" s="8">
        <v>32230</v>
      </c>
      <c r="E23" s="10"/>
      <c r="F23" s="8">
        <f t="shared" si="0"/>
        <v>5801.4</v>
      </c>
      <c r="G23" s="8">
        <f t="shared" si="1"/>
        <v>38031.4</v>
      </c>
    </row>
    <row r="24" spans="1:7">
      <c r="A24" s="62"/>
      <c r="B24" s="14" t="s">
        <v>26</v>
      </c>
      <c r="C24" s="15" t="s">
        <v>5</v>
      </c>
      <c r="D24" s="53">
        <v>29680</v>
      </c>
      <c r="E24" s="12"/>
      <c r="F24" s="8">
        <f>(D24+E24)*18%</f>
        <v>5342.4</v>
      </c>
      <c r="G24" s="8">
        <f t="shared" si="1"/>
        <v>35022.400000000001</v>
      </c>
    </row>
    <row r="25" spans="1:7">
      <c r="A25" s="62"/>
      <c r="B25" s="14" t="s">
        <v>26</v>
      </c>
      <c r="C25" s="15" t="s">
        <v>14</v>
      </c>
      <c r="D25" s="53">
        <v>30930</v>
      </c>
      <c r="E25" s="12"/>
      <c r="F25" s="8">
        <f>(D25+E25)*18%</f>
        <v>5567.4</v>
      </c>
      <c r="G25" s="8">
        <f t="shared" si="1"/>
        <v>36497.4</v>
      </c>
    </row>
    <row r="26" spans="1:7" ht="27">
      <c r="A26" s="62"/>
      <c r="B26" s="17" t="s">
        <v>27</v>
      </c>
      <c r="C26" s="9" t="s">
        <v>14</v>
      </c>
      <c r="D26" s="8">
        <v>32050</v>
      </c>
      <c r="E26" s="16"/>
      <c r="F26" s="8">
        <f t="shared" si="0"/>
        <v>5769</v>
      </c>
      <c r="G26" s="8">
        <f t="shared" si="1"/>
        <v>37819</v>
      </c>
    </row>
    <row r="27" spans="1:7" ht="15.6">
      <c r="A27" s="62"/>
      <c r="B27" s="13" t="s">
        <v>28</v>
      </c>
      <c r="C27" s="9" t="s">
        <v>5</v>
      </c>
      <c r="D27" s="8">
        <v>30754.66</v>
      </c>
      <c r="E27" s="56"/>
      <c r="F27" s="8">
        <f t="shared" si="0"/>
        <v>5535.8387999999995</v>
      </c>
      <c r="G27" s="8">
        <f t="shared" si="1"/>
        <v>36290.498800000001</v>
      </c>
    </row>
    <row r="28" spans="1:7">
      <c r="A28" s="63"/>
      <c r="B28" s="13" t="s">
        <v>28</v>
      </c>
      <c r="C28" s="9" t="s">
        <v>14</v>
      </c>
      <c r="D28" s="8">
        <v>32047.58</v>
      </c>
      <c r="E28" s="10"/>
      <c r="F28" s="8">
        <f t="shared" si="0"/>
        <v>5768.5644000000002</v>
      </c>
      <c r="G28" s="8">
        <f t="shared" si="1"/>
        <v>37816.144400000005</v>
      </c>
    </row>
    <row r="29" spans="1:7">
      <c r="A29" s="5" t="s">
        <v>29</v>
      </c>
      <c r="B29" s="13" t="s">
        <v>6</v>
      </c>
      <c r="C29" s="9" t="s">
        <v>5</v>
      </c>
      <c r="D29" s="8">
        <v>56930</v>
      </c>
      <c r="E29" s="8">
        <v>220</v>
      </c>
      <c r="F29" s="8">
        <f>(D29+E29)*18%</f>
        <v>10287</v>
      </c>
      <c r="G29" s="8">
        <f t="shared" si="1"/>
        <v>67217</v>
      </c>
    </row>
    <row r="30" spans="1:7">
      <c r="A30" s="64" t="s">
        <v>36</v>
      </c>
      <c r="B30" s="13" t="s">
        <v>6</v>
      </c>
      <c r="C30" s="9" t="s">
        <v>5</v>
      </c>
      <c r="D30" s="8">
        <v>40850</v>
      </c>
      <c r="E30" s="10"/>
      <c r="F30" s="8">
        <f t="shared" si="0"/>
        <v>7353</v>
      </c>
      <c r="G30" s="8">
        <f t="shared" si="1"/>
        <v>48203</v>
      </c>
    </row>
    <row r="31" spans="1:7" ht="27">
      <c r="A31" s="65"/>
      <c r="B31" s="17" t="s">
        <v>30</v>
      </c>
      <c r="C31" s="9" t="s">
        <v>5</v>
      </c>
      <c r="D31" s="8">
        <v>40850</v>
      </c>
      <c r="E31" s="10"/>
      <c r="F31" s="8">
        <f t="shared" si="0"/>
        <v>7353</v>
      </c>
      <c r="G31" s="8">
        <f t="shared" si="1"/>
        <v>48203</v>
      </c>
    </row>
    <row r="32" spans="1:7">
      <c r="A32" s="11" t="s">
        <v>56</v>
      </c>
      <c r="B32" s="17" t="s">
        <v>31</v>
      </c>
      <c r="C32" s="9" t="s">
        <v>14</v>
      </c>
      <c r="D32" s="8">
        <v>6420</v>
      </c>
      <c r="E32" s="10"/>
      <c r="F32" s="8">
        <f t="shared" si="0"/>
        <v>1155.5999999999999</v>
      </c>
      <c r="G32" s="8">
        <f t="shared" si="1"/>
        <v>7575.6</v>
      </c>
    </row>
    <row r="33" spans="1:7">
      <c r="A33" s="11" t="s">
        <v>56</v>
      </c>
      <c r="B33" s="17" t="s">
        <v>32</v>
      </c>
      <c r="C33" s="9" t="s">
        <v>14</v>
      </c>
      <c r="D33" s="8">
        <v>6170</v>
      </c>
      <c r="E33" s="10"/>
      <c r="F33" s="8">
        <f t="shared" si="0"/>
        <v>1110.5999999999999</v>
      </c>
      <c r="G33" s="8">
        <f t="shared" si="1"/>
        <v>7280.6</v>
      </c>
    </row>
    <row r="34" spans="1:7">
      <c r="A34" s="66" t="s">
        <v>33</v>
      </c>
      <c r="B34" s="67"/>
      <c r="C34" s="67"/>
      <c r="D34" s="67"/>
      <c r="E34" s="67"/>
      <c r="F34" s="67"/>
      <c r="G34" s="67"/>
    </row>
    <row r="35" spans="1:7">
      <c r="A35" s="59" t="s">
        <v>38</v>
      </c>
      <c r="B35" s="60"/>
      <c r="C35" s="60"/>
      <c r="D35" s="60"/>
      <c r="E35" s="60"/>
      <c r="F35" s="60"/>
      <c r="G35" s="60"/>
    </row>
    <row r="36" spans="1:7">
      <c r="A36" s="59" t="s">
        <v>34</v>
      </c>
      <c r="B36" s="60"/>
      <c r="C36" s="60"/>
      <c r="D36" s="60"/>
      <c r="E36" s="60"/>
      <c r="F36" s="60"/>
      <c r="G36" s="60"/>
    </row>
    <row r="37" spans="1:7">
      <c r="A37" s="59" t="s">
        <v>35</v>
      </c>
      <c r="B37" s="60"/>
      <c r="C37" s="60"/>
      <c r="D37" s="60"/>
      <c r="E37" s="60"/>
      <c r="F37" s="60"/>
      <c r="G37" s="60"/>
    </row>
  </sheetData>
  <mergeCells count="15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37:G37"/>
    <mergeCell ref="A22:A28"/>
    <mergeCell ref="A30:A31"/>
    <mergeCell ref="A34:G34"/>
    <mergeCell ref="A35:G35"/>
    <mergeCell ref="A36:G36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5"/>
  <sheetViews>
    <sheetView view="pageBreakPreview" zoomScale="90" zoomScaleSheetLayoutView="90" workbookViewId="0">
      <selection activeCell="D16" sqref="D16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</cols>
  <sheetData>
    <row r="1" spans="1:7">
      <c r="A1" s="68" t="s">
        <v>7</v>
      </c>
      <c r="B1" s="69"/>
      <c r="C1" s="69"/>
      <c r="D1" s="69"/>
      <c r="E1" s="69"/>
      <c r="F1" s="69"/>
      <c r="G1" s="70"/>
    </row>
    <row r="2" spans="1:7">
      <c r="A2" s="68" t="s">
        <v>0</v>
      </c>
      <c r="B2" s="69"/>
      <c r="C2" s="69"/>
      <c r="D2" s="69"/>
      <c r="E2" s="69"/>
      <c r="F2" s="69"/>
      <c r="G2" s="70"/>
    </row>
    <row r="3" spans="1:7">
      <c r="A3" s="68" t="s">
        <v>1</v>
      </c>
      <c r="B3" s="69"/>
      <c r="C3" s="69"/>
      <c r="D3" s="69"/>
      <c r="E3" s="69"/>
      <c r="F3" s="69"/>
      <c r="G3" s="71"/>
    </row>
    <row r="4" spans="1:7">
      <c r="A4" s="1" t="s">
        <v>8</v>
      </c>
      <c r="B4" s="2" t="s">
        <v>68</v>
      </c>
      <c r="C4" s="3"/>
      <c r="D4" s="3"/>
      <c r="E4" s="3"/>
      <c r="F4" s="3"/>
      <c r="G4" s="18"/>
    </row>
    <row r="5" spans="1:7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47" t="s">
        <v>11</v>
      </c>
    </row>
    <row r="6" spans="1:7" ht="31.5" customHeight="1">
      <c r="A6" s="73"/>
      <c r="B6" s="73"/>
      <c r="C6" s="73"/>
      <c r="D6" s="73"/>
      <c r="E6" s="73"/>
      <c r="F6" s="73"/>
      <c r="G6" s="4" t="str">
        <f>B4</f>
        <v>16.09.2019</v>
      </c>
    </row>
    <row r="7" spans="1:7">
      <c r="A7" s="5" t="s">
        <v>12</v>
      </c>
      <c r="B7" s="6" t="s">
        <v>13</v>
      </c>
      <c r="C7" s="7" t="s">
        <v>14</v>
      </c>
      <c r="D7" s="8">
        <v>32030</v>
      </c>
      <c r="E7" s="8"/>
      <c r="F7" s="8">
        <f>D7*18%</f>
        <v>5765.4</v>
      </c>
      <c r="G7" s="8">
        <f>D7+F7</f>
        <v>37795.4</v>
      </c>
    </row>
    <row r="8" spans="1:7">
      <c r="A8" s="5" t="s">
        <v>15</v>
      </c>
      <c r="B8" s="6" t="s">
        <v>13</v>
      </c>
      <c r="C8" s="7" t="s">
        <v>14</v>
      </c>
      <c r="D8" s="8">
        <v>32830</v>
      </c>
      <c r="E8" s="8"/>
      <c r="F8" s="8">
        <f t="shared" ref="F8:F31" si="0">D8*18%</f>
        <v>5909.4</v>
      </c>
      <c r="G8" s="8">
        <f t="shared" ref="G8:G31" si="1">D8+F8</f>
        <v>38739.4</v>
      </c>
    </row>
    <row r="9" spans="1:7">
      <c r="A9" s="5" t="s">
        <v>16</v>
      </c>
      <c r="B9" s="6" t="s">
        <v>13</v>
      </c>
      <c r="C9" s="7" t="s">
        <v>14</v>
      </c>
      <c r="D9" s="8">
        <v>33670</v>
      </c>
      <c r="E9" s="8"/>
      <c r="F9" s="8">
        <f t="shared" si="0"/>
        <v>6060.5999999999995</v>
      </c>
      <c r="G9" s="8">
        <f t="shared" si="1"/>
        <v>39730.6</v>
      </c>
    </row>
    <row r="10" spans="1:7">
      <c r="A10" s="5" t="s">
        <v>17</v>
      </c>
      <c r="B10" s="6" t="s">
        <v>13</v>
      </c>
      <c r="C10" s="7" t="s">
        <v>14</v>
      </c>
      <c r="D10" s="8">
        <v>35430</v>
      </c>
      <c r="E10" s="8"/>
      <c r="F10" s="8">
        <f t="shared" si="0"/>
        <v>6377.4</v>
      </c>
      <c r="G10" s="8">
        <f t="shared" si="1"/>
        <v>41807.4</v>
      </c>
    </row>
    <row r="11" spans="1:7">
      <c r="A11" s="5" t="s">
        <v>18</v>
      </c>
      <c r="B11" s="6" t="s">
        <v>13</v>
      </c>
      <c r="C11" s="7" t="s">
        <v>14</v>
      </c>
      <c r="D11" s="8">
        <v>36230</v>
      </c>
      <c r="E11" s="8"/>
      <c r="F11" s="8">
        <f t="shared" si="0"/>
        <v>6521.4</v>
      </c>
      <c r="G11" s="8">
        <f t="shared" si="1"/>
        <v>42751.4</v>
      </c>
    </row>
    <row r="12" spans="1:7">
      <c r="A12" s="5" t="s">
        <v>19</v>
      </c>
      <c r="B12" s="6" t="s">
        <v>13</v>
      </c>
      <c r="C12" s="7" t="s">
        <v>14</v>
      </c>
      <c r="D12" s="8">
        <v>33970</v>
      </c>
      <c r="E12" s="8"/>
      <c r="F12" s="8">
        <f t="shared" si="0"/>
        <v>6114.5999999999995</v>
      </c>
      <c r="G12" s="8">
        <f t="shared" si="1"/>
        <v>40084.6</v>
      </c>
    </row>
    <row r="13" spans="1:7">
      <c r="A13" s="5" t="s">
        <v>20</v>
      </c>
      <c r="B13" s="6" t="s">
        <v>13</v>
      </c>
      <c r="C13" s="7" t="s">
        <v>14</v>
      </c>
      <c r="D13" s="8">
        <v>34050</v>
      </c>
      <c r="E13" s="8"/>
      <c r="F13" s="8">
        <f t="shared" si="0"/>
        <v>6129</v>
      </c>
      <c r="G13" s="8">
        <f t="shared" si="1"/>
        <v>40179</v>
      </c>
    </row>
    <row r="14" spans="1:7">
      <c r="A14" s="5" t="s">
        <v>21</v>
      </c>
      <c r="B14" s="6" t="s">
        <v>13</v>
      </c>
      <c r="C14" s="7" t="s">
        <v>14</v>
      </c>
      <c r="D14" s="8">
        <v>37610</v>
      </c>
      <c r="E14" s="8"/>
      <c r="F14" s="8">
        <f t="shared" si="0"/>
        <v>6769.8</v>
      </c>
      <c r="G14" s="8">
        <f t="shared" si="1"/>
        <v>44379.8</v>
      </c>
    </row>
    <row r="15" spans="1:7">
      <c r="A15" s="5" t="s">
        <v>22</v>
      </c>
      <c r="B15" s="6" t="s">
        <v>13</v>
      </c>
      <c r="C15" s="7" t="s">
        <v>14</v>
      </c>
      <c r="D15" s="8">
        <v>37690</v>
      </c>
      <c r="E15" s="8"/>
      <c r="F15" s="8">
        <f t="shared" si="0"/>
        <v>6784.2</v>
      </c>
      <c r="G15" s="8">
        <f t="shared" si="1"/>
        <v>44474.2</v>
      </c>
    </row>
    <row r="16" spans="1:7">
      <c r="A16" s="5" t="s">
        <v>23</v>
      </c>
      <c r="B16" s="6" t="s">
        <v>13</v>
      </c>
      <c r="C16" s="7" t="s">
        <v>14</v>
      </c>
      <c r="D16" s="8">
        <v>26500</v>
      </c>
      <c r="E16" s="8"/>
      <c r="F16" s="8">
        <f t="shared" si="0"/>
        <v>4770</v>
      </c>
      <c r="G16" s="8">
        <f t="shared" si="1"/>
        <v>31270</v>
      </c>
    </row>
    <row r="17" spans="1:7">
      <c r="A17" s="5" t="s">
        <v>42</v>
      </c>
      <c r="B17" s="6" t="s">
        <v>13</v>
      </c>
      <c r="C17" s="7" t="s">
        <v>14</v>
      </c>
      <c r="D17" s="8">
        <v>27430</v>
      </c>
      <c r="E17" s="8"/>
      <c r="F17" s="8">
        <f t="shared" si="0"/>
        <v>4937.3999999999996</v>
      </c>
      <c r="G17" s="8">
        <f t="shared" si="1"/>
        <v>32367.4</v>
      </c>
    </row>
    <row r="18" spans="1:7">
      <c r="A18" s="11" t="s">
        <v>24</v>
      </c>
      <c r="B18" s="6" t="s">
        <v>13</v>
      </c>
      <c r="C18" s="7" t="s">
        <v>14</v>
      </c>
      <c r="D18" s="8">
        <v>30720</v>
      </c>
      <c r="E18" s="8"/>
      <c r="F18" s="8">
        <f t="shared" si="0"/>
        <v>5529.5999999999995</v>
      </c>
      <c r="G18" s="8">
        <f t="shared" si="1"/>
        <v>36249.599999999999</v>
      </c>
    </row>
    <row r="19" spans="1:7" ht="15.6">
      <c r="A19" s="11" t="s">
        <v>43</v>
      </c>
      <c r="B19" s="6" t="s">
        <v>13</v>
      </c>
      <c r="C19" s="7" t="s">
        <v>14</v>
      </c>
      <c r="D19" s="38">
        <v>31650</v>
      </c>
      <c r="E19" s="8"/>
      <c r="F19" s="8">
        <f t="shared" si="0"/>
        <v>5697</v>
      </c>
      <c r="G19" s="8">
        <f t="shared" si="1"/>
        <v>37347</v>
      </c>
    </row>
    <row r="20" spans="1:7">
      <c r="A20" s="61" t="s">
        <v>40</v>
      </c>
      <c r="B20" s="6" t="s">
        <v>25</v>
      </c>
      <c r="C20" s="7" t="s">
        <v>5</v>
      </c>
      <c r="D20" s="8">
        <v>32990</v>
      </c>
      <c r="E20" s="12"/>
      <c r="F20" s="8">
        <f t="shared" si="0"/>
        <v>5938.2</v>
      </c>
      <c r="G20" s="8">
        <f t="shared" si="1"/>
        <v>38928.199999999997</v>
      </c>
    </row>
    <row r="21" spans="1:7">
      <c r="A21" s="62"/>
      <c r="B21" s="13" t="s">
        <v>6</v>
      </c>
      <c r="C21" s="9" t="s">
        <v>14</v>
      </c>
      <c r="D21" s="8">
        <v>34380</v>
      </c>
      <c r="E21" s="10"/>
      <c r="F21" s="8">
        <f t="shared" si="0"/>
        <v>6188.4</v>
      </c>
      <c r="G21" s="8">
        <f t="shared" si="1"/>
        <v>40568.400000000001</v>
      </c>
    </row>
    <row r="22" spans="1:7">
      <c r="A22" s="62"/>
      <c r="B22" s="14" t="s">
        <v>26</v>
      </c>
      <c r="C22" s="15" t="s">
        <v>5</v>
      </c>
      <c r="D22" s="8">
        <v>32580</v>
      </c>
      <c r="E22" s="12"/>
      <c r="F22" s="8">
        <f>(D22+E22)*18%</f>
        <v>5864.4</v>
      </c>
      <c r="G22" s="8">
        <f t="shared" si="1"/>
        <v>38444.400000000001</v>
      </c>
    </row>
    <row r="23" spans="1:7">
      <c r="A23" s="62"/>
      <c r="B23" s="14" t="s">
        <v>26</v>
      </c>
      <c r="C23" s="15" t="s">
        <v>14</v>
      </c>
      <c r="D23" s="8">
        <v>33950</v>
      </c>
      <c r="E23" s="12"/>
      <c r="F23" s="8">
        <f>(D23+E23)*18%</f>
        <v>6111</v>
      </c>
      <c r="G23" s="8">
        <f t="shared" si="1"/>
        <v>40061</v>
      </c>
    </row>
    <row r="24" spans="1:7" ht="27">
      <c r="A24" s="62"/>
      <c r="B24" s="17" t="s">
        <v>27</v>
      </c>
      <c r="C24" s="9" t="s">
        <v>14</v>
      </c>
      <c r="D24" s="8">
        <v>34310</v>
      </c>
      <c r="E24" s="16"/>
      <c r="F24" s="8">
        <f t="shared" si="0"/>
        <v>6175.8</v>
      </c>
      <c r="G24" s="8">
        <f t="shared" si="1"/>
        <v>40485.800000000003</v>
      </c>
    </row>
    <row r="25" spans="1:7">
      <c r="A25" s="62"/>
      <c r="B25" s="13" t="s">
        <v>28</v>
      </c>
      <c r="C25" s="9" t="s">
        <v>5</v>
      </c>
      <c r="D25" s="8">
        <v>33294.660000000003</v>
      </c>
      <c r="E25" s="10"/>
      <c r="F25" s="8">
        <f t="shared" si="0"/>
        <v>5993.0388000000003</v>
      </c>
      <c r="G25" s="8">
        <f t="shared" si="1"/>
        <v>39287.698800000006</v>
      </c>
    </row>
    <row r="26" spans="1:7">
      <c r="A26" s="63"/>
      <c r="B26" s="13" t="s">
        <v>28</v>
      </c>
      <c r="C26" s="9" t="s">
        <v>14</v>
      </c>
      <c r="D26" s="8">
        <v>34697.58</v>
      </c>
      <c r="E26" s="10"/>
      <c r="F26" s="8">
        <f t="shared" si="0"/>
        <v>6245.5644000000002</v>
      </c>
      <c r="G26" s="8">
        <f t="shared" si="1"/>
        <v>40943.144400000005</v>
      </c>
    </row>
    <row r="27" spans="1:7">
      <c r="A27" s="5" t="s">
        <v>29</v>
      </c>
      <c r="B27" s="13" t="s">
        <v>6</v>
      </c>
      <c r="C27" s="9" t="s">
        <v>5</v>
      </c>
      <c r="D27" s="8">
        <v>57760</v>
      </c>
      <c r="E27" s="8">
        <v>450</v>
      </c>
      <c r="F27" s="8">
        <f>(D27+E27)*18%</f>
        <v>10477.799999999999</v>
      </c>
      <c r="G27" s="8">
        <f t="shared" si="1"/>
        <v>68237.8</v>
      </c>
    </row>
    <row r="28" spans="1:7">
      <c r="A28" s="64" t="s">
        <v>36</v>
      </c>
      <c r="B28" s="13" t="s">
        <v>6</v>
      </c>
      <c r="C28" s="9" t="s">
        <v>5</v>
      </c>
      <c r="D28" s="8">
        <v>41970</v>
      </c>
      <c r="E28" s="10"/>
      <c r="F28" s="8">
        <f t="shared" si="0"/>
        <v>7554.5999999999995</v>
      </c>
      <c r="G28" s="8">
        <f t="shared" si="1"/>
        <v>49524.6</v>
      </c>
    </row>
    <row r="29" spans="1:7" ht="27">
      <c r="A29" s="65"/>
      <c r="B29" s="17" t="s">
        <v>30</v>
      </c>
      <c r="C29" s="9" t="s">
        <v>5</v>
      </c>
      <c r="D29" s="8">
        <v>41970</v>
      </c>
      <c r="E29" s="10"/>
      <c r="F29" s="8">
        <f t="shared" si="0"/>
        <v>7554.5999999999995</v>
      </c>
      <c r="G29" s="8">
        <f t="shared" si="1"/>
        <v>49524.6</v>
      </c>
    </row>
    <row r="30" spans="1:7">
      <c r="A30" s="11" t="s">
        <v>56</v>
      </c>
      <c r="B30" s="17" t="s">
        <v>31</v>
      </c>
      <c r="C30" s="9" t="s">
        <v>14</v>
      </c>
      <c r="D30" s="8">
        <v>6410</v>
      </c>
      <c r="E30" s="10"/>
      <c r="F30" s="8">
        <f t="shared" si="0"/>
        <v>1153.8</v>
      </c>
      <c r="G30" s="8">
        <f t="shared" si="1"/>
        <v>7563.8</v>
      </c>
    </row>
    <row r="31" spans="1:7">
      <c r="A31" s="11" t="s">
        <v>56</v>
      </c>
      <c r="B31" s="17" t="s">
        <v>32</v>
      </c>
      <c r="C31" s="9" t="s">
        <v>14</v>
      </c>
      <c r="D31" s="8">
        <v>5780</v>
      </c>
      <c r="E31" s="10"/>
      <c r="F31" s="8">
        <f t="shared" si="0"/>
        <v>1040.3999999999999</v>
      </c>
      <c r="G31" s="8">
        <f t="shared" si="1"/>
        <v>6820.4</v>
      </c>
    </row>
    <row r="32" spans="1:7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35:G35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5"/>
  <sheetViews>
    <sheetView view="pageBreakPreview" zoomScale="90" zoomScaleSheetLayoutView="90" workbookViewId="0">
      <selection activeCell="D17" sqref="D17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  <col min="10" max="10" width="10" bestFit="1" customWidth="1"/>
  </cols>
  <sheetData>
    <row r="1" spans="1:10">
      <c r="A1" s="68" t="s">
        <v>7</v>
      </c>
      <c r="B1" s="69"/>
      <c r="C1" s="69"/>
      <c r="D1" s="69"/>
      <c r="E1" s="69"/>
      <c r="F1" s="69"/>
      <c r="G1" s="70"/>
    </row>
    <row r="2" spans="1:10">
      <c r="A2" s="68" t="s">
        <v>0</v>
      </c>
      <c r="B2" s="69"/>
      <c r="C2" s="69"/>
      <c r="D2" s="69"/>
      <c r="E2" s="69"/>
      <c r="F2" s="69"/>
      <c r="G2" s="70"/>
    </row>
    <row r="3" spans="1:10">
      <c r="A3" s="68" t="s">
        <v>1</v>
      </c>
      <c r="B3" s="69"/>
      <c r="C3" s="69"/>
      <c r="D3" s="69"/>
      <c r="E3" s="69"/>
      <c r="F3" s="69"/>
      <c r="G3" s="71"/>
    </row>
    <row r="4" spans="1:10">
      <c r="A4" s="1" t="s">
        <v>8</v>
      </c>
      <c r="B4" s="2" t="s">
        <v>67</v>
      </c>
      <c r="C4" s="3"/>
      <c r="D4" s="3"/>
      <c r="E4" s="3"/>
      <c r="F4" s="3"/>
      <c r="G4" s="18"/>
    </row>
    <row r="5" spans="1:10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46" t="s">
        <v>11</v>
      </c>
    </row>
    <row r="6" spans="1:10" ht="31.5" customHeight="1">
      <c r="A6" s="73"/>
      <c r="B6" s="73"/>
      <c r="C6" s="73"/>
      <c r="D6" s="73"/>
      <c r="E6" s="73"/>
      <c r="F6" s="73"/>
      <c r="G6" s="4" t="str">
        <f>B4</f>
        <v>01.09.2019</v>
      </c>
    </row>
    <row r="7" spans="1:10">
      <c r="A7" s="5" t="s">
        <v>12</v>
      </c>
      <c r="B7" s="6" t="s">
        <v>13</v>
      </c>
      <c r="C7" s="7" t="s">
        <v>14</v>
      </c>
      <c r="D7" s="8">
        <v>31820</v>
      </c>
      <c r="E7" s="8"/>
      <c r="F7" s="8">
        <f>D7*18%</f>
        <v>5727.5999999999995</v>
      </c>
      <c r="G7" s="8">
        <f>D7+F7</f>
        <v>37547.599999999999</v>
      </c>
      <c r="I7" s="8">
        <v>33030</v>
      </c>
      <c r="J7" s="20">
        <f>D7-I7</f>
        <v>-1210</v>
      </c>
    </row>
    <row r="8" spans="1:10">
      <c r="A8" s="5" t="s">
        <v>15</v>
      </c>
      <c r="B8" s="6" t="s">
        <v>13</v>
      </c>
      <c r="C8" s="7" t="s">
        <v>14</v>
      </c>
      <c r="D8" s="8">
        <v>32620</v>
      </c>
      <c r="E8" s="8"/>
      <c r="F8" s="8">
        <f t="shared" ref="F8:F31" si="0">D8*18%</f>
        <v>5871.5999999999995</v>
      </c>
      <c r="G8" s="8">
        <f t="shared" ref="G8:G31" si="1">D8+F8</f>
        <v>38491.599999999999</v>
      </c>
      <c r="I8" s="8">
        <v>33830</v>
      </c>
      <c r="J8" s="20">
        <f t="shared" ref="J8:J31" si="2">D8-I8</f>
        <v>-1210</v>
      </c>
    </row>
    <row r="9" spans="1:10">
      <c r="A9" s="5" t="s">
        <v>16</v>
      </c>
      <c r="B9" s="6" t="s">
        <v>13</v>
      </c>
      <c r="C9" s="7" t="s">
        <v>14</v>
      </c>
      <c r="D9" s="8">
        <v>33430</v>
      </c>
      <c r="E9" s="8"/>
      <c r="F9" s="8">
        <f t="shared" si="0"/>
        <v>6017.4</v>
      </c>
      <c r="G9" s="8">
        <f t="shared" si="1"/>
        <v>39447.4</v>
      </c>
      <c r="I9" s="8">
        <v>34820</v>
      </c>
      <c r="J9" s="20">
        <f t="shared" si="2"/>
        <v>-1390</v>
      </c>
    </row>
    <row r="10" spans="1:10">
      <c r="A10" s="5" t="s">
        <v>17</v>
      </c>
      <c r="B10" s="6" t="s">
        <v>13</v>
      </c>
      <c r="C10" s="7" t="s">
        <v>14</v>
      </c>
      <c r="D10" s="8">
        <v>35220</v>
      </c>
      <c r="E10" s="8"/>
      <c r="F10" s="8">
        <f t="shared" si="0"/>
        <v>6339.5999999999995</v>
      </c>
      <c r="G10" s="8">
        <f t="shared" si="1"/>
        <v>41559.599999999999</v>
      </c>
      <c r="I10" s="8">
        <v>36430</v>
      </c>
      <c r="J10" s="20">
        <f t="shared" si="2"/>
        <v>-1210</v>
      </c>
    </row>
    <row r="11" spans="1:10">
      <c r="A11" s="5" t="s">
        <v>18</v>
      </c>
      <c r="B11" s="6" t="s">
        <v>13</v>
      </c>
      <c r="C11" s="7" t="s">
        <v>14</v>
      </c>
      <c r="D11" s="8">
        <v>36020</v>
      </c>
      <c r="E11" s="8"/>
      <c r="F11" s="8">
        <f t="shared" si="0"/>
        <v>6483.5999999999995</v>
      </c>
      <c r="G11" s="8">
        <f t="shared" si="1"/>
        <v>42503.6</v>
      </c>
      <c r="I11" s="8">
        <v>37230</v>
      </c>
      <c r="J11" s="20">
        <f t="shared" si="2"/>
        <v>-1210</v>
      </c>
    </row>
    <row r="12" spans="1:10">
      <c r="A12" s="5" t="s">
        <v>19</v>
      </c>
      <c r="B12" s="6" t="s">
        <v>13</v>
      </c>
      <c r="C12" s="7" t="s">
        <v>14</v>
      </c>
      <c r="D12" s="8">
        <v>33790</v>
      </c>
      <c r="E12" s="8"/>
      <c r="F12" s="8">
        <f t="shared" si="0"/>
        <v>6082.2</v>
      </c>
      <c r="G12" s="8">
        <f t="shared" si="1"/>
        <v>39872.199999999997</v>
      </c>
      <c r="I12" s="8">
        <v>34870</v>
      </c>
      <c r="J12" s="20">
        <f t="shared" si="2"/>
        <v>-1080</v>
      </c>
    </row>
    <row r="13" spans="1:10">
      <c r="A13" s="5" t="s">
        <v>20</v>
      </c>
      <c r="B13" s="6" t="s">
        <v>13</v>
      </c>
      <c r="C13" s="7" t="s">
        <v>14</v>
      </c>
      <c r="D13" s="8">
        <v>33870</v>
      </c>
      <c r="E13" s="8"/>
      <c r="F13" s="8">
        <f t="shared" si="0"/>
        <v>6096.5999999999995</v>
      </c>
      <c r="G13" s="8">
        <f t="shared" si="1"/>
        <v>39966.6</v>
      </c>
      <c r="I13" s="8">
        <v>34930</v>
      </c>
      <c r="J13" s="20">
        <f t="shared" si="2"/>
        <v>-1060</v>
      </c>
    </row>
    <row r="14" spans="1:10">
      <c r="A14" s="5" t="s">
        <v>21</v>
      </c>
      <c r="B14" s="6" t="s">
        <v>13</v>
      </c>
      <c r="C14" s="7" t="s">
        <v>14</v>
      </c>
      <c r="D14" s="8">
        <v>37430</v>
      </c>
      <c r="E14" s="8"/>
      <c r="F14" s="8">
        <f t="shared" si="0"/>
        <v>6737.4</v>
      </c>
      <c r="G14" s="8">
        <f t="shared" si="1"/>
        <v>44167.4</v>
      </c>
      <c r="I14" s="8">
        <v>38510</v>
      </c>
      <c r="J14" s="20">
        <f t="shared" si="2"/>
        <v>-1080</v>
      </c>
    </row>
    <row r="15" spans="1:10">
      <c r="A15" s="5" t="s">
        <v>22</v>
      </c>
      <c r="B15" s="6" t="s">
        <v>13</v>
      </c>
      <c r="C15" s="7" t="s">
        <v>14</v>
      </c>
      <c r="D15" s="8">
        <v>37510</v>
      </c>
      <c r="E15" s="8"/>
      <c r="F15" s="8">
        <f t="shared" si="0"/>
        <v>6751.8</v>
      </c>
      <c r="G15" s="8">
        <f t="shared" si="1"/>
        <v>44261.8</v>
      </c>
      <c r="I15" s="8">
        <v>38570</v>
      </c>
      <c r="J15" s="20">
        <f t="shared" si="2"/>
        <v>-1060</v>
      </c>
    </row>
    <row r="16" spans="1:10">
      <c r="A16" s="5" t="s">
        <v>23</v>
      </c>
      <c r="B16" s="6" t="s">
        <v>13</v>
      </c>
      <c r="C16" s="7" t="s">
        <v>14</v>
      </c>
      <c r="D16" s="8">
        <v>26360</v>
      </c>
      <c r="E16" s="8"/>
      <c r="F16" s="8">
        <f t="shared" si="0"/>
        <v>4744.8</v>
      </c>
      <c r="G16" s="8">
        <f t="shared" si="1"/>
        <v>31104.799999999999</v>
      </c>
      <c r="I16" s="8">
        <v>27180</v>
      </c>
      <c r="J16" s="20">
        <f t="shared" si="2"/>
        <v>-820</v>
      </c>
    </row>
    <row r="17" spans="1:10">
      <c r="A17" s="5" t="s">
        <v>42</v>
      </c>
      <c r="B17" s="6" t="s">
        <v>13</v>
      </c>
      <c r="C17" s="7" t="s">
        <v>14</v>
      </c>
      <c r="D17" s="8">
        <v>27290</v>
      </c>
      <c r="E17" s="8"/>
      <c r="F17" s="8">
        <f t="shared" si="0"/>
        <v>4912.2</v>
      </c>
      <c r="G17" s="8">
        <f t="shared" si="1"/>
        <v>32202.2</v>
      </c>
      <c r="I17" s="8">
        <v>28110</v>
      </c>
      <c r="J17" s="20">
        <f t="shared" si="2"/>
        <v>-820</v>
      </c>
    </row>
    <row r="18" spans="1:10">
      <c r="A18" s="11" t="s">
        <v>24</v>
      </c>
      <c r="B18" s="6" t="s">
        <v>13</v>
      </c>
      <c r="C18" s="7" t="s">
        <v>14</v>
      </c>
      <c r="D18" s="8">
        <v>30580</v>
      </c>
      <c r="E18" s="8"/>
      <c r="F18" s="8">
        <f t="shared" si="0"/>
        <v>5504.4</v>
      </c>
      <c r="G18" s="8">
        <f t="shared" si="1"/>
        <v>36084.400000000001</v>
      </c>
      <c r="I18" s="8">
        <v>31400</v>
      </c>
      <c r="J18" s="20">
        <f t="shared" si="2"/>
        <v>-820</v>
      </c>
    </row>
    <row r="19" spans="1:10" ht="15.6">
      <c r="A19" s="11" t="s">
        <v>43</v>
      </c>
      <c r="B19" s="6" t="s">
        <v>13</v>
      </c>
      <c r="C19" s="7" t="s">
        <v>14</v>
      </c>
      <c r="D19" s="38">
        <v>31510</v>
      </c>
      <c r="E19" s="8"/>
      <c r="F19" s="8">
        <f t="shared" si="0"/>
        <v>5671.8</v>
      </c>
      <c r="G19" s="8">
        <f t="shared" si="1"/>
        <v>37181.800000000003</v>
      </c>
      <c r="I19" s="38">
        <v>32330</v>
      </c>
      <c r="J19" s="20">
        <f t="shared" si="2"/>
        <v>-820</v>
      </c>
    </row>
    <row r="20" spans="1:10">
      <c r="A20" s="61" t="s">
        <v>40</v>
      </c>
      <c r="B20" s="6" t="s">
        <v>25</v>
      </c>
      <c r="C20" s="7" t="s">
        <v>5</v>
      </c>
      <c r="D20" s="8">
        <v>31240</v>
      </c>
      <c r="E20" s="12"/>
      <c r="F20" s="8">
        <f t="shared" si="0"/>
        <v>5623.2</v>
      </c>
      <c r="G20" s="8">
        <f t="shared" si="1"/>
        <v>36863.199999999997</v>
      </c>
      <c r="I20" s="8">
        <v>34310</v>
      </c>
      <c r="J20" s="20">
        <f t="shared" si="2"/>
        <v>-3070</v>
      </c>
    </row>
    <row r="21" spans="1:10">
      <c r="A21" s="62"/>
      <c r="B21" s="13" t="s">
        <v>6</v>
      </c>
      <c r="C21" s="9" t="s">
        <v>14</v>
      </c>
      <c r="D21" s="8">
        <v>32560</v>
      </c>
      <c r="E21" s="10"/>
      <c r="F21" s="8">
        <f t="shared" si="0"/>
        <v>5860.8</v>
      </c>
      <c r="G21" s="8">
        <f t="shared" si="1"/>
        <v>38420.800000000003</v>
      </c>
      <c r="I21" s="8">
        <v>35760</v>
      </c>
      <c r="J21" s="20">
        <f t="shared" si="2"/>
        <v>-3200</v>
      </c>
    </row>
    <row r="22" spans="1:10">
      <c r="A22" s="62"/>
      <c r="B22" s="14" t="s">
        <v>26</v>
      </c>
      <c r="C22" s="15" t="s">
        <v>5</v>
      </c>
      <c r="D22" s="8">
        <v>30790</v>
      </c>
      <c r="E22" s="12"/>
      <c r="F22" s="8">
        <f>(D22+E22)*18%</f>
        <v>5542.2</v>
      </c>
      <c r="G22" s="8">
        <f t="shared" si="1"/>
        <v>36332.199999999997</v>
      </c>
      <c r="I22" s="8">
        <v>33870</v>
      </c>
      <c r="J22" s="20">
        <f t="shared" si="2"/>
        <v>-3080</v>
      </c>
    </row>
    <row r="23" spans="1:10">
      <c r="A23" s="62"/>
      <c r="B23" s="14" t="s">
        <v>26</v>
      </c>
      <c r="C23" s="15" t="s">
        <v>14</v>
      </c>
      <c r="D23" s="8">
        <v>32090</v>
      </c>
      <c r="E23" s="12"/>
      <c r="F23" s="8">
        <f>(D23+E23)*18%</f>
        <v>5776.2</v>
      </c>
      <c r="G23" s="8">
        <f t="shared" si="1"/>
        <v>37866.199999999997</v>
      </c>
      <c r="I23" s="8">
        <v>35300</v>
      </c>
      <c r="J23" s="20">
        <f t="shared" si="2"/>
        <v>-3210</v>
      </c>
    </row>
    <row r="24" spans="1:10" ht="27">
      <c r="A24" s="62"/>
      <c r="B24" s="17" t="s">
        <v>27</v>
      </c>
      <c r="C24" s="9" t="s">
        <v>14</v>
      </c>
      <c r="D24" s="8">
        <v>32480</v>
      </c>
      <c r="E24" s="16"/>
      <c r="F24" s="8">
        <f t="shared" si="0"/>
        <v>5846.4</v>
      </c>
      <c r="G24" s="8">
        <f t="shared" si="1"/>
        <v>38326.400000000001</v>
      </c>
      <c r="I24" s="8">
        <v>35690</v>
      </c>
      <c r="J24" s="20">
        <f t="shared" si="2"/>
        <v>-3210</v>
      </c>
    </row>
    <row r="25" spans="1:10">
      <c r="A25" s="62"/>
      <c r="B25" s="13" t="s">
        <v>28</v>
      </c>
      <c r="C25" s="9" t="s">
        <v>5</v>
      </c>
      <c r="D25" s="8">
        <v>31544.66</v>
      </c>
      <c r="E25" s="10"/>
      <c r="F25" s="8">
        <f t="shared" si="0"/>
        <v>5678.0387999999994</v>
      </c>
      <c r="G25" s="8">
        <f t="shared" si="1"/>
        <v>37222.698799999998</v>
      </c>
      <c r="I25" s="8">
        <v>34614.660000000003</v>
      </c>
      <c r="J25" s="20">
        <f t="shared" si="2"/>
        <v>-3070.0000000000036</v>
      </c>
    </row>
    <row r="26" spans="1:10">
      <c r="A26" s="63"/>
      <c r="B26" s="13" t="s">
        <v>28</v>
      </c>
      <c r="C26" s="9" t="s">
        <v>14</v>
      </c>
      <c r="D26" s="8">
        <v>32877.58</v>
      </c>
      <c r="E26" s="10"/>
      <c r="F26" s="8">
        <f t="shared" si="0"/>
        <v>5917.9643999999998</v>
      </c>
      <c r="G26" s="8">
        <f t="shared" si="1"/>
        <v>38795.544399999999</v>
      </c>
      <c r="I26" s="8">
        <v>36077.58</v>
      </c>
      <c r="J26" s="20">
        <f t="shared" si="2"/>
        <v>-3200</v>
      </c>
    </row>
    <row r="27" spans="1:10">
      <c r="A27" s="5" t="s">
        <v>29</v>
      </c>
      <c r="B27" s="13" t="s">
        <v>6</v>
      </c>
      <c r="C27" s="9" t="s">
        <v>5</v>
      </c>
      <c r="D27" s="8">
        <v>57330</v>
      </c>
      <c r="E27" s="8">
        <v>450</v>
      </c>
      <c r="F27" s="8">
        <f>(D27+E27)*18%</f>
        <v>10400.4</v>
      </c>
      <c r="G27" s="8">
        <f t="shared" si="1"/>
        <v>67730.399999999994</v>
      </c>
      <c r="I27" s="8"/>
      <c r="J27" s="20">
        <f t="shared" si="2"/>
        <v>57330</v>
      </c>
    </row>
    <row r="28" spans="1:10">
      <c r="A28" s="64" t="s">
        <v>36</v>
      </c>
      <c r="B28" s="13" t="s">
        <v>6</v>
      </c>
      <c r="C28" s="9" t="s">
        <v>5</v>
      </c>
      <c r="D28" s="8">
        <v>41280</v>
      </c>
      <c r="E28" s="10"/>
      <c r="F28" s="8">
        <f t="shared" si="0"/>
        <v>7430.4</v>
      </c>
      <c r="G28" s="8">
        <f t="shared" si="1"/>
        <v>48710.400000000001</v>
      </c>
      <c r="I28" s="8">
        <v>41970</v>
      </c>
      <c r="J28" s="20">
        <f t="shared" si="2"/>
        <v>-690</v>
      </c>
    </row>
    <row r="29" spans="1:10" ht="27">
      <c r="A29" s="65"/>
      <c r="B29" s="17" t="s">
        <v>30</v>
      </c>
      <c r="C29" s="9" t="s">
        <v>5</v>
      </c>
      <c r="D29" s="8">
        <v>41280</v>
      </c>
      <c r="E29" s="10"/>
      <c r="F29" s="8">
        <f t="shared" si="0"/>
        <v>7430.4</v>
      </c>
      <c r="G29" s="8">
        <f t="shared" si="1"/>
        <v>48710.400000000001</v>
      </c>
      <c r="I29" s="8">
        <v>41970</v>
      </c>
      <c r="J29" s="20">
        <f t="shared" si="2"/>
        <v>-690</v>
      </c>
    </row>
    <row r="30" spans="1:10">
      <c r="A30" s="11" t="s">
        <v>56</v>
      </c>
      <c r="B30" s="17" t="s">
        <v>31</v>
      </c>
      <c r="C30" s="9" t="s">
        <v>14</v>
      </c>
      <c r="D30" s="8">
        <v>6630</v>
      </c>
      <c r="E30" s="10"/>
      <c r="F30" s="8">
        <f t="shared" si="0"/>
        <v>1193.3999999999999</v>
      </c>
      <c r="G30" s="8">
        <f t="shared" si="1"/>
        <v>7823.4</v>
      </c>
      <c r="I30" s="8">
        <v>6630</v>
      </c>
      <c r="J30" s="20">
        <f t="shared" si="2"/>
        <v>0</v>
      </c>
    </row>
    <row r="31" spans="1:10">
      <c r="A31" s="11" t="s">
        <v>56</v>
      </c>
      <c r="B31" s="17" t="s">
        <v>32</v>
      </c>
      <c r="C31" s="9" t="s">
        <v>14</v>
      </c>
      <c r="D31" s="8">
        <v>6700</v>
      </c>
      <c r="E31" s="10"/>
      <c r="F31" s="8">
        <f t="shared" si="0"/>
        <v>1206</v>
      </c>
      <c r="G31" s="8">
        <f t="shared" si="1"/>
        <v>7906</v>
      </c>
      <c r="I31" s="8">
        <v>6700</v>
      </c>
      <c r="J31" s="20">
        <f t="shared" si="2"/>
        <v>0</v>
      </c>
    </row>
    <row r="32" spans="1:10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35:G35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5"/>
  <sheetViews>
    <sheetView view="pageBreakPreview" zoomScale="90" zoomScaleSheetLayoutView="90" workbookViewId="0">
      <selection activeCell="D17" sqref="D17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</cols>
  <sheetData>
    <row r="1" spans="1:7">
      <c r="A1" s="68" t="s">
        <v>7</v>
      </c>
      <c r="B1" s="69"/>
      <c r="C1" s="69"/>
      <c r="D1" s="69"/>
      <c r="E1" s="69"/>
      <c r="F1" s="69"/>
      <c r="G1" s="70"/>
    </row>
    <row r="2" spans="1:7">
      <c r="A2" s="68" t="s">
        <v>0</v>
      </c>
      <c r="B2" s="69"/>
      <c r="C2" s="69"/>
      <c r="D2" s="69"/>
      <c r="E2" s="69"/>
      <c r="F2" s="69"/>
      <c r="G2" s="70"/>
    </row>
    <row r="3" spans="1:7">
      <c r="A3" s="68" t="s">
        <v>1</v>
      </c>
      <c r="B3" s="69"/>
      <c r="C3" s="69"/>
      <c r="D3" s="69"/>
      <c r="E3" s="69"/>
      <c r="F3" s="69"/>
      <c r="G3" s="71"/>
    </row>
    <row r="4" spans="1:7">
      <c r="A4" s="1" t="s">
        <v>8</v>
      </c>
      <c r="B4" s="2" t="s">
        <v>66</v>
      </c>
      <c r="C4" s="3"/>
      <c r="D4" s="3"/>
      <c r="E4" s="3"/>
      <c r="F4" s="3"/>
      <c r="G4" s="18"/>
    </row>
    <row r="5" spans="1:7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45" t="s">
        <v>11</v>
      </c>
    </row>
    <row r="6" spans="1:7" ht="31.5" customHeight="1">
      <c r="A6" s="73"/>
      <c r="B6" s="73"/>
      <c r="C6" s="73"/>
      <c r="D6" s="73"/>
      <c r="E6" s="73"/>
      <c r="F6" s="73"/>
      <c r="G6" s="4" t="str">
        <f>B4</f>
        <v>16.08.2019</v>
      </c>
    </row>
    <row r="7" spans="1:7">
      <c r="A7" s="5" t="s">
        <v>12</v>
      </c>
      <c r="B7" s="6" t="s">
        <v>13</v>
      </c>
      <c r="C7" s="7" t="s">
        <v>14</v>
      </c>
      <c r="D7" s="8">
        <v>33030</v>
      </c>
      <c r="E7" s="8"/>
      <c r="F7" s="8">
        <f>D7*18%</f>
        <v>5945.4</v>
      </c>
      <c r="G7" s="8">
        <f>D7+F7</f>
        <v>38975.4</v>
      </c>
    </row>
    <row r="8" spans="1:7">
      <c r="A8" s="5" t="s">
        <v>15</v>
      </c>
      <c r="B8" s="6" t="s">
        <v>13</v>
      </c>
      <c r="C8" s="7" t="s">
        <v>14</v>
      </c>
      <c r="D8" s="8">
        <v>33830</v>
      </c>
      <c r="E8" s="8"/>
      <c r="F8" s="8">
        <f t="shared" ref="F8:F31" si="0">D8*18%</f>
        <v>6089.4</v>
      </c>
      <c r="G8" s="8">
        <f t="shared" ref="G8:G31" si="1">D8+F8</f>
        <v>39919.4</v>
      </c>
    </row>
    <row r="9" spans="1:7">
      <c r="A9" s="5" t="s">
        <v>16</v>
      </c>
      <c r="B9" s="6" t="s">
        <v>13</v>
      </c>
      <c r="C9" s="7" t="s">
        <v>14</v>
      </c>
      <c r="D9" s="8">
        <v>34820</v>
      </c>
      <c r="E9" s="8"/>
      <c r="F9" s="8">
        <f t="shared" si="0"/>
        <v>6267.5999999999995</v>
      </c>
      <c r="G9" s="8">
        <f t="shared" si="1"/>
        <v>41087.599999999999</v>
      </c>
    </row>
    <row r="10" spans="1:7">
      <c r="A10" s="5" t="s">
        <v>17</v>
      </c>
      <c r="B10" s="6" t="s">
        <v>13</v>
      </c>
      <c r="C10" s="7" t="s">
        <v>14</v>
      </c>
      <c r="D10" s="8">
        <v>36430</v>
      </c>
      <c r="E10" s="8"/>
      <c r="F10" s="8">
        <f t="shared" si="0"/>
        <v>6557.4</v>
      </c>
      <c r="G10" s="8">
        <f t="shared" si="1"/>
        <v>42987.4</v>
      </c>
    </row>
    <row r="11" spans="1:7">
      <c r="A11" s="5" t="s">
        <v>18</v>
      </c>
      <c r="B11" s="6" t="s">
        <v>13</v>
      </c>
      <c r="C11" s="7" t="s">
        <v>14</v>
      </c>
      <c r="D11" s="8">
        <v>37230</v>
      </c>
      <c r="E11" s="8"/>
      <c r="F11" s="8">
        <f t="shared" si="0"/>
        <v>6701.4</v>
      </c>
      <c r="G11" s="8">
        <f t="shared" si="1"/>
        <v>43931.4</v>
      </c>
    </row>
    <row r="12" spans="1:7">
      <c r="A12" s="5" t="s">
        <v>19</v>
      </c>
      <c r="B12" s="6" t="s">
        <v>13</v>
      </c>
      <c r="C12" s="7" t="s">
        <v>14</v>
      </c>
      <c r="D12" s="8">
        <v>34870</v>
      </c>
      <c r="E12" s="8"/>
      <c r="F12" s="8">
        <f t="shared" si="0"/>
        <v>6276.5999999999995</v>
      </c>
      <c r="G12" s="8">
        <f t="shared" si="1"/>
        <v>41146.6</v>
      </c>
    </row>
    <row r="13" spans="1:7">
      <c r="A13" s="5" t="s">
        <v>20</v>
      </c>
      <c r="B13" s="6" t="s">
        <v>13</v>
      </c>
      <c r="C13" s="7" t="s">
        <v>14</v>
      </c>
      <c r="D13" s="8">
        <v>34930</v>
      </c>
      <c r="E13" s="8"/>
      <c r="F13" s="8">
        <f t="shared" si="0"/>
        <v>6287.4</v>
      </c>
      <c r="G13" s="8">
        <f t="shared" si="1"/>
        <v>41217.4</v>
      </c>
    </row>
    <row r="14" spans="1:7">
      <c r="A14" s="5" t="s">
        <v>21</v>
      </c>
      <c r="B14" s="6" t="s">
        <v>13</v>
      </c>
      <c r="C14" s="7" t="s">
        <v>14</v>
      </c>
      <c r="D14" s="8">
        <v>38510</v>
      </c>
      <c r="E14" s="8"/>
      <c r="F14" s="8">
        <f t="shared" si="0"/>
        <v>6931.8</v>
      </c>
      <c r="G14" s="8">
        <f t="shared" si="1"/>
        <v>45441.8</v>
      </c>
    </row>
    <row r="15" spans="1:7">
      <c r="A15" s="5" t="s">
        <v>22</v>
      </c>
      <c r="B15" s="6" t="s">
        <v>13</v>
      </c>
      <c r="C15" s="7" t="s">
        <v>14</v>
      </c>
      <c r="D15" s="8">
        <v>38570</v>
      </c>
      <c r="E15" s="8"/>
      <c r="F15" s="8">
        <f t="shared" si="0"/>
        <v>6942.5999999999995</v>
      </c>
      <c r="G15" s="8">
        <f t="shared" si="1"/>
        <v>45512.6</v>
      </c>
    </row>
    <row r="16" spans="1:7">
      <c r="A16" s="5" t="s">
        <v>23</v>
      </c>
      <c r="B16" s="6" t="s">
        <v>13</v>
      </c>
      <c r="C16" s="7" t="s">
        <v>14</v>
      </c>
      <c r="D16" s="8">
        <v>27180</v>
      </c>
      <c r="E16" s="8"/>
      <c r="F16" s="8">
        <f t="shared" si="0"/>
        <v>4892.3999999999996</v>
      </c>
      <c r="G16" s="8">
        <f t="shared" si="1"/>
        <v>32072.400000000001</v>
      </c>
    </row>
    <row r="17" spans="1:7">
      <c r="A17" s="5" t="s">
        <v>42</v>
      </c>
      <c r="B17" s="6" t="s">
        <v>13</v>
      </c>
      <c r="C17" s="7" t="s">
        <v>14</v>
      </c>
      <c r="D17" s="8">
        <v>28110</v>
      </c>
      <c r="E17" s="8"/>
      <c r="F17" s="8">
        <f t="shared" si="0"/>
        <v>5059.8</v>
      </c>
      <c r="G17" s="8">
        <f t="shared" si="1"/>
        <v>33169.800000000003</v>
      </c>
    </row>
    <row r="18" spans="1:7">
      <c r="A18" s="11" t="s">
        <v>24</v>
      </c>
      <c r="B18" s="6" t="s">
        <v>13</v>
      </c>
      <c r="C18" s="7" t="s">
        <v>14</v>
      </c>
      <c r="D18" s="8">
        <v>31400</v>
      </c>
      <c r="E18" s="8"/>
      <c r="F18" s="8">
        <f t="shared" si="0"/>
        <v>5652</v>
      </c>
      <c r="G18" s="8">
        <f t="shared" si="1"/>
        <v>37052</v>
      </c>
    </row>
    <row r="19" spans="1:7" ht="15.6">
      <c r="A19" s="11" t="s">
        <v>43</v>
      </c>
      <c r="B19" s="6" t="s">
        <v>13</v>
      </c>
      <c r="C19" s="7" t="s">
        <v>14</v>
      </c>
      <c r="D19" s="38">
        <v>32330</v>
      </c>
      <c r="E19" s="8"/>
      <c r="F19" s="8">
        <f t="shared" si="0"/>
        <v>5819.4</v>
      </c>
      <c r="G19" s="8">
        <f t="shared" si="1"/>
        <v>38149.4</v>
      </c>
    </row>
    <row r="20" spans="1:7">
      <c r="A20" s="61" t="s">
        <v>40</v>
      </c>
      <c r="B20" s="6" t="s">
        <v>25</v>
      </c>
      <c r="C20" s="7" t="s">
        <v>5</v>
      </c>
      <c r="D20" s="8">
        <v>34310</v>
      </c>
      <c r="E20" s="12"/>
      <c r="F20" s="8">
        <f t="shared" si="0"/>
        <v>6175.8</v>
      </c>
      <c r="G20" s="8">
        <f t="shared" si="1"/>
        <v>40485.800000000003</v>
      </c>
    </row>
    <row r="21" spans="1:7">
      <c r="A21" s="62"/>
      <c r="B21" s="13" t="s">
        <v>6</v>
      </c>
      <c r="C21" s="9" t="s">
        <v>14</v>
      </c>
      <c r="D21" s="8">
        <v>35760</v>
      </c>
      <c r="E21" s="10"/>
      <c r="F21" s="8">
        <f t="shared" si="0"/>
        <v>6436.8</v>
      </c>
      <c r="G21" s="8">
        <f t="shared" si="1"/>
        <v>42196.800000000003</v>
      </c>
    </row>
    <row r="22" spans="1:7">
      <c r="A22" s="62"/>
      <c r="B22" s="14" t="s">
        <v>26</v>
      </c>
      <c r="C22" s="15" t="s">
        <v>5</v>
      </c>
      <c r="D22" s="8">
        <v>33870</v>
      </c>
      <c r="E22" s="12"/>
      <c r="F22" s="8">
        <f>(D22+E22)*18%</f>
        <v>6096.5999999999995</v>
      </c>
      <c r="G22" s="8">
        <f t="shared" si="1"/>
        <v>39966.6</v>
      </c>
    </row>
    <row r="23" spans="1:7">
      <c r="A23" s="62"/>
      <c r="B23" s="14" t="s">
        <v>26</v>
      </c>
      <c r="C23" s="15" t="s">
        <v>14</v>
      </c>
      <c r="D23" s="8">
        <v>35300</v>
      </c>
      <c r="E23" s="12"/>
      <c r="F23" s="8">
        <f>(D23+E23)*18%</f>
        <v>6354</v>
      </c>
      <c r="G23" s="8">
        <f t="shared" si="1"/>
        <v>41654</v>
      </c>
    </row>
    <row r="24" spans="1:7" ht="27">
      <c r="A24" s="62"/>
      <c r="B24" s="17" t="s">
        <v>27</v>
      </c>
      <c r="C24" s="9" t="s">
        <v>14</v>
      </c>
      <c r="D24" s="8">
        <v>35690</v>
      </c>
      <c r="E24" s="16"/>
      <c r="F24" s="8">
        <f t="shared" si="0"/>
        <v>6424.2</v>
      </c>
      <c r="G24" s="8">
        <f t="shared" si="1"/>
        <v>42114.2</v>
      </c>
    </row>
    <row r="25" spans="1:7">
      <c r="A25" s="62"/>
      <c r="B25" s="13" t="s">
        <v>28</v>
      </c>
      <c r="C25" s="9" t="s">
        <v>5</v>
      </c>
      <c r="D25" s="8">
        <v>34614.660000000003</v>
      </c>
      <c r="E25" s="10"/>
      <c r="F25" s="8">
        <f t="shared" si="0"/>
        <v>6230.6388000000006</v>
      </c>
      <c r="G25" s="8">
        <f t="shared" si="1"/>
        <v>40845.298800000004</v>
      </c>
    </row>
    <row r="26" spans="1:7">
      <c r="A26" s="63"/>
      <c r="B26" s="13" t="s">
        <v>28</v>
      </c>
      <c r="C26" s="9" t="s">
        <v>14</v>
      </c>
      <c r="D26" s="8">
        <v>36077.58</v>
      </c>
      <c r="E26" s="10"/>
      <c r="F26" s="8">
        <f t="shared" si="0"/>
        <v>6493.9643999999998</v>
      </c>
      <c r="G26" s="8">
        <f t="shared" si="1"/>
        <v>42571.544399999999</v>
      </c>
    </row>
    <row r="27" spans="1:7">
      <c r="A27" s="5" t="s">
        <v>29</v>
      </c>
      <c r="B27" s="13" t="s">
        <v>6</v>
      </c>
      <c r="C27" s="9" t="s">
        <v>5</v>
      </c>
      <c r="D27" s="8"/>
      <c r="E27" s="8">
        <v>450</v>
      </c>
      <c r="F27" s="8">
        <f>(D27+E27)*18%</f>
        <v>81</v>
      </c>
      <c r="G27" s="8">
        <f t="shared" si="1"/>
        <v>81</v>
      </c>
    </row>
    <row r="28" spans="1:7">
      <c r="A28" s="64" t="s">
        <v>36</v>
      </c>
      <c r="B28" s="13" t="s">
        <v>6</v>
      </c>
      <c r="C28" s="9" t="s">
        <v>5</v>
      </c>
      <c r="D28" s="8">
        <v>41970</v>
      </c>
      <c r="E28" s="10"/>
      <c r="F28" s="8">
        <f t="shared" si="0"/>
        <v>7554.5999999999995</v>
      </c>
      <c r="G28" s="8">
        <f t="shared" si="1"/>
        <v>49524.6</v>
      </c>
    </row>
    <row r="29" spans="1:7" ht="27">
      <c r="A29" s="65"/>
      <c r="B29" s="17" t="s">
        <v>30</v>
      </c>
      <c r="C29" s="9" t="s">
        <v>5</v>
      </c>
      <c r="D29" s="8">
        <v>41970</v>
      </c>
      <c r="E29" s="10"/>
      <c r="F29" s="8">
        <f t="shared" si="0"/>
        <v>7554.5999999999995</v>
      </c>
      <c r="G29" s="8">
        <f t="shared" si="1"/>
        <v>49524.6</v>
      </c>
    </row>
    <row r="30" spans="1:7">
      <c r="A30" s="11" t="s">
        <v>56</v>
      </c>
      <c r="B30" s="17" t="s">
        <v>31</v>
      </c>
      <c r="C30" s="9" t="s">
        <v>14</v>
      </c>
      <c r="D30" s="8">
        <v>6630</v>
      </c>
      <c r="E30" s="10"/>
      <c r="F30" s="8">
        <f t="shared" si="0"/>
        <v>1193.3999999999999</v>
      </c>
      <c r="G30" s="8">
        <f t="shared" si="1"/>
        <v>7823.4</v>
      </c>
    </row>
    <row r="31" spans="1:7">
      <c r="A31" s="11" t="s">
        <v>56</v>
      </c>
      <c r="B31" s="17" t="s">
        <v>32</v>
      </c>
      <c r="C31" s="9" t="s">
        <v>14</v>
      </c>
      <c r="D31" s="8">
        <v>6700</v>
      </c>
      <c r="E31" s="10"/>
      <c r="F31" s="8">
        <f t="shared" si="0"/>
        <v>1206</v>
      </c>
      <c r="G31" s="8">
        <f t="shared" si="1"/>
        <v>7906</v>
      </c>
    </row>
    <row r="32" spans="1:7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35:G35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35"/>
  <sheetViews>
    <sheetView view="pageBreakPreview" zoomScale="90" zoomScaleSheetLayoutView="90" workbookViewId="0">
      <selection activeCell="J7" sqref="J7:J31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  <col min="12" max="12" width="10" bestFit="1" customWidth="1"/>
  </cols>
  <sheetData>
    <row r="1" spans="1:12">
      <c r="A1" s="68" t="s">
        <v>7</v>
      </c>
      <c r="B1" s="69"/>
      <c r="C1" s="69"/>
      <c r="D1" s="69"/>
      <c r="E1" s="69"/>
      <c r="F1" s="69"/>
      <c r="G1" s="70"/>
    </row>
    <row r="2" spans="1:12">
      <c r="A2" s="68" t="s">
        <v>0</v>
      </c>
      <c r="B2" s="69"/>
      <c r="C2" s="69"/>
      <c r="D2" s="69"/>
      <c r="E2" s="69"/>
      <c r="F2" s="69"/>
      <c r="G2" s="70"/>
    </row>
    <row r="3" spans="1:12">
      <c r="A3" s="68" t="s">
        <v>1</v>
      </c>
      <c r="B3" s="69"/>
      <c r="C3" s="69"/>
      <c r="D3" s="69"/>
      <c r="E3" s="69"/>
      <c r="F3" s="69"/>
      <c r="G3" s="71"/>
    </row>
    <row r="4" spans="1:12">
      <c r="A4" s="1" t="s">
        <v>8</v>
      </c>
      <c r="B4" s="2" t="s">
        <v>65</v>
      </c>
      <c r="C4" s="3"/>
      <c r="D4" s="3"/>
      <c r="E4" s="3"/>
      <c r="F4" s="3"/>
      <c r="G4" s="18"/>
    </row>
    <row r="5" spans="1:12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44" t="s">
        <v>11</v>
      </c>
      <c r="J5">
        <f>72.14-69.42</f>
        <v>2.7199999999999989</v>
      </c>
    </row>
    <row r="6" spans="1:12" ht="31.5" customHeight="1">
      <c r="A6" s="73"/>
      <c r="B6" s="73"/>
      <c r="C6" s="73"/>
      <c r="D6" s="73"/>
      <c r="E6" s="73"/>
      <c r="F6" s="73"/>
      <c r="G6" s="4" t="str">
        <f>B4</f>
        <v>16.07.2019</v>
      </c>
    </row>
    <row r="7" spans="1:12">
      <c r="A7" s="5" t="s">
        <v>12</v>
      </c>
      <c r="B7" s="6" t="s">
        <v>13</v>
      </c>
      <c r="C7" s="7" t="s">
        <v>14</v>
      </c>
      <c r="D7" s="8">
        <v>29750</v>
      </c>
      <c r="E7" s="8"/>
      <c r="F7" s="8">
        <f>D7*18%</f>
        <v>5355</v>
      </c>
      <c r="G7" s="8">
        <f>D7+F7</f>
        <v>35105</v>
      </c>
      <c r="J7" s="8">
        <v>29100</v>
      </c>
      <c r="L7" s="20">
        <f>D7-J7</f>
        <v>650</v>
      </c>
    </row>
    <row r="8" spans="1:12">
      <c r="A8" s="5" t="s">
        <v>15</v>
      </c>
      <c r="B8" s="6" t="s">
        <v>13</v>
      </c>
      <c r="C8" s="7" t="s">
        <v>14</v>
      </c>
      <c r="D8" s="8">
        <v>30550</v>
      </c>
      <c r="E8" s="8"/>
      <c r="F8" s="8">
        <f t="shared" ref="F8:F31" si="0">D8*18%</f>
        <v>5499</v>
      </c>
      <c r="G8" s="8">
        <f t="shared" ref="G8:G31" si="1">D8+F8</f>
        <v>36049</v>
      </c>
      <c r="J8" s="8">
        <v>29900</v>
      </c>
      <c r="L8" s="20">
        <f t="shared" ref="L8:L31" si="2">D8-J8</f>
        <v>650</v>
      </c>
    </row>
    <row r="9" spans="1:12">
      <c r="A9" s="5" t="s">
        <v>16</v>
      </c>
      <c r="B9" s="6" t="s">
        <v>13</v>
      </c>
      <c r="C9" s="7" t="s">
        <v>14</v>
      </c>
      <c r="D9" s="8">
        <v>31060</v>
      </c>
      <c r="E9" s="8"/>
      <c r="F9" s="8">
        <f t="shared" si="0"/>
        <v>5590.8</v>
      </c>
      <c r="G9" s="8">
        <f t="shared" si="1"/>
        <v>36650.800000000003</v>
      </c>
      <c r="J9" s="8">
        <v>30460</v>
      </c>
      <c r="L9" s="20">
        <f t="shared" si="2"/>
        <v>600</v>
      </c>
    </row>
    <row r="10" spans="1:12">
      <c r="A10" s="5" t="s">
        <v>17</v>
      </c>
      <c r="B10" s="6" t="s">
        <v>13</v>
      </c>
      <c r="C10" s="7" t="s">
        <v>14</v>
      </c>
      <c r="D10" s="8">
        <v>33150</v>
      </c>
      <c r="E10" s="8"/>
      <c r="F10" s="8">
        <f t="shared" si="0"/>
        <v>5967</v>
      </c>
      <c r="G10" s="8">
        <f t="shared" si="1"/>
        <v>39117</v>
      </c>
      <c r="J10" s="8">
        <v>32500</v>
      </c>
      <c r="L10" s="20">
        <f t="shared" si="2"/>
        <v>650</v>
      </c>
    </row>
    <row r="11" spans="1:12">
      <c r="A11" s="5" t="s">
        <v>18</v>
      </c>
      <c r="B11" s="6" t="s">
        <v>13</v>
      </c>
      <c r="C11" s="7" t="s">
        <v>14</v>
      </c>
      <c r="D11" s="8">
        <v>33950</v>
      </c>
      <c r="E11" s="8"/>
      <c r="F11" s="8">
        <f t="shared" si="0"/>
        <v>6111</v>
      </c>
      <c r="G11" s="8">
        <f t="shared" si="1"/>
        <v>40061</v>
      </c>
      <c r="J11" s="8">
        <v>33300</v>
      </c>
      <c r="L11" s="20">
        <f t="shared" si="2"/>
        <v>650</v>
      </c>
    </row>
    <row r="12" spans="1:12">
      <c r="A12" s="5" t="s">
        <v>19</v>
      </c>
      <c r="B12" s="6" t="s">
        <v>13</v>
      </c>
      <c r="C12" s="7" t="s">
        <v>14</v>
      </c>
      <c r="D12" s="8">
        <v>31920</v>
      </c>
      <c r="E12" s="8"/>
      <c r="F12" s="8">
        <f t="shared" si="0"/>
        <v>5745.5999999999995</v>
      </c>
      <c r="G12" s="8">
        <f t="shared" si="1"/>
        <v>37665.599999999999</v>
      </c>
      <c r="J12" s="8">
        <v>31340</v>
      </c>
      <c r="L12" s="20">
        <f t="shared" si="2"/>
        <v>580</v>
      </c>
    </row>
    <row r="13" spans="1:12">
      <c r="A13" s="5" t="s">
        <v>20</v>
      </c>
      <c r="B13" s="6" t="s">
        <v>13</v>
      </c>
      <c r="C13" s="7" t="s">
        <v>14</v>
      </c>
      <c r="D13" s="8">
        <v>32050</v>
      </c>
      <c r="E13" s="8"/>
      <c r="F13" s="8">
        <f t="shared" si="0"/>
        <v>5769</v>
      </c>
      <c r="G13" s="8">
        <f t="shared" si="1"/>
        <v>37819</v>
      </c>
      <c r="J13" s="8">
        <v>31480</v>
      </c>
      <c r="L13" s="20">
        <f t="shared" si="2"/>
        <v>570</v>
      </c>
    </row>
    <row r="14" spans="1:12">
      <c r="A14" s="5" t="s">
        <v>21</v>
      </c>
      <c r="B14" s="6" t="s">
        <v>13</v>
      </c>
      <c r="C14" s="7" t="s">
        <v>14</v>
      </c>
      <c r="D14" s="8">
        <v>35560</v>
      </c>
      <c r="E14" s="8"/>
      <c r="F14" s="8">
        <f t="shared" si="0"/>
        <v>6400.8</v>
      </c>
      <c r="G14" s="8">
        <f t="shared" si="1"/>
        <v>41960.800000000003</v>
      </c>
      <c r="J14" s="8">
        <v>34980</v>
      </c>
      <c r="L14" s="20">
        <f t="shared" si="2"/>
        <v>580</v>
      </c>
    </row>
    <row r="15" spans="1:12">
      <c r="A15" s="5" t="s">
        <v>22</v>
      </c>
      <c r="B15" s="6" t="s">
        <v>13</v>
      </c>
      <c r="C15" s="7" t="s">
        <v>14</v>
      </c>
      <c r="D15" s="8">
        <v>35690</v>
      </c>
      <c r="E15" s="8"/>
      <c r="F15" s="8">
        <f t="shared" si="0"/>
        <v>6424.2</v>
      </c>
      <c r="G15" s="8">
        <f t="shared" si="1"/>
        <v>42114.2</v>
      </c>
      <c r="J15" s="8">
        <v>35110</v>
      </c>
      <c r="L15" s="20">
        <f t="shared" si="2"/>
        <v>580</v>
      </c>
    </row>
    <row r="16" spans="1:12">
      <c r="A16" s="5" t="s">
        <v>23</v>
      </c>
      <c r="B16" s="6" t="s">
        <v>13</v>
      </c>
      <c r="C16" s="7" t="s">
        <v>14</v>
      </c>
      <c r="D16" s="8">
        <v>24960</v>
      </c>
      <c r="E16" s="8"/>
      <c r="F16" s="8">
        <f t="shared" si="0"/>
        <v>4492.8</v>
      </c>
      <c r="G16" s="8">
        <f t="shared" si="1"/>
        <v>29452.799999999999</v>
      </c>
      <c r="J16" s="8">
        <v>24520</v>
      </c>
      <c r="L16" s="20">
        <f t="shared" si="2"/>
        <v>440</v>
      </c>
    </row>
    <row r="17" spans="1:12">
      <c r="A17" s="5" t="s">
        <v>42</v>
      </c>
      <c r="B17" s="6" t="s">
        <v>13</v>
      </c>
      <c r="C17" s="7" t="s">
        <v>14</v>
      </c>
      <c r="D17" s="8">
        <v>25890</v>
      </c>
      <c r="E17" s="8"/>
      <c r="F17" s="8">
        <f t="shared" si="0"/>
        <v>4660.2</v>
      </c>
      <c r="G17" s="8">
        <f t="shared" si="1"/>
        <v>30550.2</v>
      </c>
      <c r="J17" s="8">
        <v>25460</v>
      </c>
      <c r="L17" s="20">
        <f t="shared" si="2"/>
        <v>430</v>
      </c>
    </row>
    <row r="18" spans="1:12">
      <c r="A18" s="11" t="s">
        <v>24</v>
      </c>
      <c r="B18" s="6" t="s">
        <v>13</v>
      </c>
      <c r="C18" s="7" t="s">
        <v>14</v>
      </c>
      <c r="D18" s="8">
        <v>29170</v>
      </c>
      <c r="E18" s="8"/>
      <c r="F18" s="8">
        <f t="shared" si="0"/>
        <v>5250.5999999999995</v>
      </c>
      <c r="G18" s="8">
        <f t="shared" si="1"/>
        <v>34420.6</v>
      </c>
      <c r="J18" s="8">
        <v>28740</v>
      </c>
      <c r="L18" s="20">
        <f t="shared" si="2"/>
        <v>430</v>
      </c>
    </row>
    <row r="19" spans="1:12" ht="15.6">
      <c r="A19" s="11" t="s">
        <v>43</v>
      </c>
      <c r="B19" s="6" t="s">
        <v>13</v>
      </c>
      <c r="C19" s="7" t="s">
        <v>14</v>
      </c>
      <c r="D19" s="38">
        <v>30110</v>
      </c>
      <c r="E19" s="8"/>
      <c r="F19" s="8">
        <f t="shared" si="0"/>
        <v>5419.8</v>
      </c>
      <c r="G19" s="8">
        <f t="shared" si="1"/>
        <v>35529.800000000003</v>
      </c>
      <c r="J19" s="38">
        <v>29680</v>
      </c>
      <c r="L19" s="20">
        <f t="shared" si="2"/>
        <v>430</v>
      </c>
    </row>
    <row r="20" spans="1:12">
      <c r="A20" s="61" t="s">
        <v>40</v>
      </c>
      <c r="B20" s="6" t="s">
        <v>25</v>
      </c>
      <c r="C20" s="7" t="s">
        <v>5</v>
      </c>
      <c r="D20" s="8">
        <v>35370</v>
      </c>
      <c r="E20" s="12"/>
      <c r="F20" s="8">
        <f t="shared" si="0"/>
        <v>6366.5999999999995</v>
      </c>
      <c r="G20" s="8">
        <f t="shared" si="1"/>
        <v>41736.6</v>
      </c>
      <c r="J20" s="8">
        <v>32760</v>
      </c>
      <c r="L20" s="20">
        <f t="shared" si="2"/>
        <v>2610</v>
      </c>
    </row>
    <row r="21" spans="1:12">
      <c r="A21" s="62"/>
      <c r="B21" s="13" t="s">
        <v>6</v>
      </c>
      <c r="C21" s="9" t="s">
        <v>14</v>
      </c>
      <c r="D21" s="8">
        <v>36860</v>
      </c>
      <c r="E21" s="10"/>
      <c r="F21" s="8">
        <f t="shared" si="0"/>
        <v>6634.8</v>
      </c>
      <c r="G21" s="8">
        <f t="shared" si="1"/>
        <v>43494.8</v>
      </c>
      <c r="J21" s="8">
        <v>34140</v>
      </c>
      <c r="L21" s="20">
        <f t="shared" si="2"/>
        <v>2720</v>
      </c>
    </row>
    <row r="22" spans="1:12">
      <c r="A22" s="62"/>
      <c r="B22" s="14" t="s">
        <v>26</v>
      </c>
      <c r="C22" s="15" t="s">
        <v>5</v>
      </c>
      <c r="D22" s="8">
        <v>34920</v>
      </c>
      <c r="E22" s="12"/>
      <c r="F22" s="8">
        <f>(D22+E22)*18%</f>
        <v>6285.5999999999995</v>
      </c>
      <c r="G22" s="8">
        <f t="shared" si="1"/>
        <v>41205.599999999999</v>
      </c>
      <c r="J22" s="8">
        <v>32280</v>
      </c>
      <c r="L22" s="20">
        <f t="shared" si="2"/>
        <v>2640</v>
      </c>
    </row>
    <row r="23" spans="1:12">
      <c r="A23" s="62"/>
      <c r="B23" s="14" t="s">
        <v>26</v>
      </c>
      <c r="C23" s="15" t="s">
        <v>14</v>
      </c>
      <c r="D23" s="8">
        <v>36390</v>
      </c>
      <c r="E23" s="12"/>
      <c r="F23" s="8">
        <f>(D23+E23)*18%</f>
        <v>6550.2</v>
      </c>
      <c r="G23" s="8">
        <f t="shared" si="1"/>
        <v>42940.2</v>
      </c>
      <c r="J23" s="8">
        <v>33640</v>
      </c>
      <c r="L23" s="20">
        <f t="shared" si="2"/>
        <v>2750</v>
      </c>
    </row>
    <row r="24" spans="1:12" ht="27">
      <c r="A24" s="62"/>
      <c r="B24" s="17" t="s">
        <v>27</v>
      </c>
      <c r="C24" s="9" t="s">
        <v>14</v>
      </c>
      <c r="D24" s="8">
        <v>36790</v>
      </c>
      <c r="E24" s="16"/>
      <c r="F24" s="8">
        <f t="shared" si="0"/>
        <v>6622.2</v>
      </c>
      <c r="G24" s="8">
        <f t="shared" si="1"/>
        <v>43412.2</v>
      </c>
      <c r="J24" s="8">
        <v>34060</v>
      </c>
      <c r="L24" s="20">
        <f t="shared" si="2"/>
        <v>2730</v>
      </c>
    </row>
    <row r="25" spans="1:12">
      <c r="A25" s="62"/>
      <c r="B25" s="13" t="s">
        <v>28</v>
      </c>
      <c r="C25" s="9" t="s">
        <v>5</v>
      </c>
      <c r="D25" s="8">
        <v>35674.660000000003</v>
      </c>
      <c r="E25" s="10"/>
      <c r="F25" s="8">
        <f t="shared" si="0"/>
        <v>6421.4388000000008</v>
      </c>
      <c r="G25" s="8">
        <f t="shared" si="1"/>
        <v>42096.098800000007</v>
      </c>
      <c r="J25" s="8">
        <v>33064.660000000003</v>
      </c>
      <c r="L25" s="20">
        <f t="shared" si="2"/>
        <v>2610</v>
      </c>
    </row>
    <row r="26" spans="1:12">
      <c r="A26" s="63"/>
      <c r="B26" s="13" t="s">
        <v>28</v>
      </c>
      <c r="C26" s="9" t="s">
        <v>14</v>
      </c>
      <c r="D26" s="8">
        <v>37177.58</v>
      </c>
      <c r="E26" s="10"/>
      <c r="F26" s="8">
        <f t="shared" si="0"/>
        <v>6691.9643999999998</v>
      </c>
      <c r="G26" s="8">
        <f t="shared" si="1"/>
        <v>43869.544399999999</v>
      </c>
      <c r="J26" s="8">
        <v>34457.58</v>
      </c>
      <c r="L26" s="20">
        <f t="shared" si="2"/>
        <v>2720</v>
      </c>
    </row>
    <row r="27" spans="1:12">
      <c r="A27" s="5" t="s">
        <v>29</v>
      </c>
      <c r="B27" s="13" t="s">
        <v>6</v>
      </c>
      <c r="C27" s="9" t="s">
        <v>5</v>
      </c>
      <c r="D27" s="8">
        <v>57400</v>
      </c>
      <c r="E27" s="8">
        <v>450</v>
      </c>
      <c r="F27" s="8">
        <f>(D27+E27)*18%</f>
        <v>10413</v>
      </c>
      <c r="G27" s="8">
        <f t="shared" si="1"/>
        <v>67813</v>
      </c>
      <c r="J27" s="8">
        <v>53440</v>
      </c>
      <c r="L27" s="20">
        <f t="shared" si="2"/>
        <v>3960</v>
      </c>
    </row>
    <row r="28" spans="1:12">
      <c r="A28" s="64" t="s">
        <v>36</v>
      </c>
      <c r="B28" s="13" t="s">
        <v>6</v>
      </c>
      <c r="C28" s="9" t="s">
        <v>5</v>
      </c>
      <c r="D28" s="8">
        <v>42160</v>
      </c>
      <c r="E28" s="10"/>
      <c r="F28" s="8">
        <f t="shared" si="0"/>
        <v>7588.7999999999993</v>
      </c>
      <c r="G28" s="8">
        <f t="shared" si="1"/>
        <v>49748.800000000003</v>
      </c>
      <c r="J28" s="8">
        <v>40990</v>
      </c>
      <c r="L28" s="20">
        <f t="shared" si="2"/>
        <v>1170</v>
      </c>
    </row>
    <row r="29" spans="1:12" ht="27">
      <c r="A29" s="65"/>
      <c r="B29" s="17" t="s">
        <v>30</v>
      </c>
      <c r="C29" s="9" t="s">
        <v>5</v>
      </c>
      <c r="D29" s="8">
        <v>42160</v>
      </c>
      <c r="E29" s="10"/>
      <c r="F29" s="8">
        <f t="shared" si="0"/>
        <v>7588.7999999999993</v>
      </c>
      <c r="G29" s="8">
        <f t="shared" si="1"/>
        <v>49748.800000000003</v>
      </c>
      <c r="J29" s="8">
        <v>40990</v>
      </c>
      <c r="L29" s="20">
        <f t="shared" si="2"/>
        <v>1170</v>
      </c>
    </row>
    <row r="30" spans="1:12">
      <c r="A30" s="11" t="s">
        <v>56</v>
      </c>
      <c r="B30" s="17" t="s">
        <v>31</v>
      </c>
      <c r="C30" s="9" t="s">
        <v>14</v>
      </c>
      <c r="D30" s="8"/>
      <c r="E30" s="10"/>
      <c r="F30" s="8">
        <f t="shared" si="0"/>
        <v>0</v>
      </c>
      <c r="G30" s="8">
        <f t="shared" si="1"/>
        <v>0</v>
      </c>
      <c r="J30" s="8">
        <v>8130</v>
      </c>
      <c r="L30" s="20">
        <f t="shared" si="2"/>
        <v>-8130</v>
      </c>
    </row>
    <row r="31" spans="1:12">
      <c r="A31" s="11" t="s">
        <v>56</v>
      </c>
      <c r="B31" s="17" t="s">
        <v>32</v>
      </c>
      <c r="C31" s="9" t="s">
        <v>14</v>
      </c>
      <c r="D31" s="8"/>
      <c r="E31" s="10"/>
      <c r="F31" s="8">
        <f t="shared" si="0"/>
        <v>0</v>
      </c>
      <c r="G31" s="8">
        <f t="shared" si="1"/>
        <v>0</v>
      </c>
      <c r="J31" s="8">
        <v>8200</v>
      </c>
      <c r="L31" s="20">
        <f t="shared" si="2"/>
        <v>-8200</v>
      </c>
    </row>
    <row r="32" spans="1:12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35:G35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5"/>
  <sheetViews>
    <sheetView view="pageBreakPreview" zoomScale="90" zoomScaleSheetLayoutView="90" workbookViewId="0">
      <selection activeCell="D17" sqref="D17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</cols>
  <sheetData>
    <row r="1" spans="1:7">
      <c r="A1" s="68" t="s">
        <v>7</v>
      </c>
      <c r="B1" s="69"/>
      <c r="C1" s="69"/>
      <c r="D1" s="69"/>
      <c r="E1" s="69"/>
      <c r="F1" s="69"/>
      <c r="G1" s="70"/>
    </row>
    <row r="2" spans="1:7">
      <c r="A2" s="68" t="s">
        <v>0</v>
      </c>
      <c r="B2" s="69"/>
      <c r="C2" s="69"/>
      <c r="D2" s="69"/>
      <c r="E2" s="69"/>
      <c r="F2" s="69"/>
      <c r="G2" s="70"/>
    </row>
    <row r="3" spans="1:7">
      <c r="A3" s="68" t="s">
        <v>1</v>
      </c>
      <c r="B3" s="69"/>
      <c r="C3" s="69"/>
      <c r="D3" s="69"/>
      <c r="E3" s="69"/>
      <c r="F3" s="69"/>
      <c r="G3" s="71"/>
    </row>
    <row r="4" spans="1:7">
      <c r="A4" s="1" t="s">
        <v>8</v>
      </c>
      <c r="B4" s="2" t="s">
        <v>64</v>
      </c>
      <c r="C4" s="3"/>
      <c r="D4" s="3"/>
      <c r="E4" s="3"/>
      <c r="F4" s="3"/>
      <c r="G4" s="18"/>
    </row>
    <row r="5" spans="1:7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43" t="s">
        <v>11</v>
      </c>
    </row>
    <row r="6" spans="1:7" ht="31.5" customHeight="1">
      <c r="A6" s="73"/>
      <c r="B6" s="73"/>
      <c r="C6" s="73"/>
      <c r="D6" s="73"/>
      <c r="E6" s="73"/>
      <c r="F6" s="73"/>
      <c r="G6" s="4" t="str">
        <f>B4</f>
        <v>01.07.2019</v>
      </c>
    </row>
    <row r="7" spans="1:7">
      <c r="A7" s="5" t="s">
        <v>12</v>
      </c>
      <c r="B7" s="6" t="s">
        <v>13</v>
      </c>
      <c r="C7" s="7" t="s">
        <v>14</v>
      </c>
      <c r="D7" s="8">
        <v>29100</v>
      </c>
      <c r="E7" s="8"/>
      <c r="F7" s="8">
        <f>D7*18%</f>
        <v>5238</v>
      </c>
      <c r="G7" s="8">
        <f>D7+F7</f>
        <v>34338</v>
      </c>
    </row>
    <row r="8" spans="1:7">
      <c r="A8" s="5" t="s">
        <v>15</v>
      </c>
      <c r="B8" s="6" t="s">
        <v>13</v>
      </c>
      <c r="C8" s="7" t="s">
        <v>14</v>
      </c>
      <c r="D8" s="8">
        <v>29900</v>
      </c>
      <c r="E8" s="8"/>
      <c r="F8" s="8">
        <f t="shared" ref="F8:F31" si="0">D8*18%</f>
        <v>5382</v>
      </c>
      <c r="G8" s="8">
        <f t="shared" ref="G8:G31" si="1">D8+F8</f>
        <v>35282</v>
      </c>
    </row>
    <row r="9" spans="1:7">
      <c r="A9" s="5" t="s">
        <v>16</v>
      </c>
      <c r="B9" s="6" t="s">
        <v>13</v>
      </c>
      <c r="C9" s="7" t="s">
        <v>14</v>
      </c>
      <c r="D9" s="8">
        <v>30460</v>
      </c>
      <c r="E9" s="8"/>
      <c r="F9" s="8">
        <f t="shared" si="0"/>
        <v>5482.8</v>
      </c>
      <c r="G9" s="8">
        <f t="shared" si="1"/>
        <v>35942.800000000003</v>
      </c>
    </row>
    <row r="10" spans="1:7">
      <c r="A10" s="5" t="s">
        <v>17</v>
      </c>
      <c r="B10" s="6" t="s">
        <v>13</v>
      </c>
      <c r="C10" s="7" t="s">
        <v>14</v>
      </c>
      <c r="D10" s="8">
        <v>32500</v>
      </c>
      <c r="E10" s="8"/>
      <c r="F10" s="8">
        <f t="shared" si="0"/>
        <v>5850</v>
      </c>
      <c r="G10" s="8">
        <f t="shared" si="1"/>
        <v>38350</v>
      </c>
    </row>
    <row r="11" spans="1:7">
      <c r="A11" s="5" t="s">
        <v>18</v>
      </c>
      <c r="B11" s="6" t="s">
        <v>13</v>
      </c>
      <c r="C11" s="7" t="s">
        <v>14</v>
      </c>
      <c r="D11" s="8">
        <v>33300</v>
      </c>
      <c r="E11" s="8"/>
      <c r="F11" s="8">
        <f t="shared" si="0"/>
        <v>5994</v>
      </c>
      <c r="G11" s="8">
        <f t="shared" si="1"/>
        <v>39294</v>
      </c>
    </row>
    <row r="12" spans="1:7">
      <c r="A12" s="5" t="s">
        <v>19</v>
      </c>
      <c r="B12" s="6" t="s">
        <v>13</v>
      </c>
      <c r="C12" s="7" t="s">
        <v>14</v>
      </c>
      <c r="D12" s="8">
        <v>31340</v>
      </c>
      <c r="E12" s="8"/>
      <c r="F12" s="8">
        <f t="shared" si="0"/>
        <v>5641.2</v>
      </c>
      <c r="G12" s="8">
        <f t="shared" si="1"/>
        <v>36981.199999999997</v>
      </c>
    </row>
    <row r="13" spans="1:7">
      <c r="A13" s="5" t="s">
        <v>20</v>
      </c>
      <c r="B13" s="6" t="s">
        <v>13</v>
      </c>
      <c r="C13" s="7" t="s">
        <v>14</v>
      </c>
      <c r="D13" s="8">
        <v>31480</v>
      </c>
      <c r="E13" s="8"/>
      <c r="F13" s="8">
        <f t="shared" si="0"/>
        <v>5666.4</v>
      </c>
      <c r="G13" s="8">
        <f t="shared" si="1"/>
        <v>37146.400000000001</v>
      </c>
    </row>
    <row r="14" spans="1:7">
      <c r="A14" s="5" t="s">
        <v>21</v>
      </c>
      <c r="B14" s="6" t="s">
        <v>13</v>
      </c>
      <c r="C14" s="7" t="s">
        <v>14</v>
      </c>
      <c r="D14" s="8">
        <v>34980</v>
      </c>
      <c r="E14" s="8"/>
      <c r="F14" s="8">
        <f t="shared" si="0"/>
        <v>6296.4</v>
      </c>
      <c r="G14" s="8">
        <f t="shared" si="1"/>
        <v>41276.400000000001</v>
      </c>
    </row>
    <row r="15" spans="1:7">
      <c r="A15" s="5" t="s">
        <v>22</v>
      </c>
      <c r="B15" s="6" t="s">
        <v>13</v>
      </c>
      <c r="C15" s="7" t="s">
        <v>14</v>
      </c>
      <c r="D15" s="8">
        <v>35110</v>
      </c>
      <c r="E15" s="8"/>
      <c r="F15" s="8">
        <f t="shared" si="0"/>
        <v>6319.8</v>
      </c>
      <c r="G15" s="8">
        <f t="shared" si="1"/>
        <v>41429.800000000003</v>
      </c>
    </row>
    <row r="16" spans="1:7">
      <c r="A16" s="5" t="s">
        <v>23</v>
      </c>
      <c r="B16" s="6" t="s">
        <v>13</v>
      </c>
      <c r="C16" s="7" t="s">
        <v>14</v>
      </c>
      <c r="D16" s="8">
        <v>24520</v>
      </c>
      <c r="E16" s="8"/>
      <c r="F16" s="8">
        <f t="shared" si="0"/>
        <v>4413.5999999999995</v>
      </c>
      <c r="G16" s="8">
        <f t="shared" si="1"/>
        <v>28933.599999999999</v>
      </c>
    </row>
    <row r="17" spans="1:7">
      <c r="A17" s="5" t="s">
        <v>42</v>
      </c>
      <c r="B17" s="6" t="s">
        <v>13</v>
      </c>
      <c r="C17" s="7" t="s">
        <v>14</v>
      </c>
      <c r="D17" s="8">
        <v>25460</v>
      </c>
      <c r="E17" s="8"/>
      <c r="F17" s="8">
        <f t="shared" si="0"/>
        <v>4582.8</v>
      </c>
      <c r="G17" s="8">
        <f t="shared" si="1"/>
        <v>30042.799999999999</v>
      </c>
    </row>
    <row r="18" spans="1:7">
      <c r="A18" s="11" t="s">
        <v>24</v>
      </c>
      <c r="B18" s="6" t="s">
        <v>13</v>
      </c>
      <c r="C18" s="7" t="s">
        <v>14</v>
      </c>
      <c r="D18" s="8">
        <v>28740</v>
      </c>
      <c r="E18" s="8"/>
      <c r="F18" s="8">
        <f t="shared" si="0"/>
        <v>5173.2</v>
      </c>
      <c r="G18" s="8">
        <f t="shared" si="1"/>
        <v>33913.199999999997</v>
      </c>
    </row>
    <row r="19" spans="1:7" ht="15.6">
      <c r="A19" s="11" t="s">
        <v>43</v>
      </c>
      <c r="B19" s="6" t="s">
        <v>13</v>
      </c>
      <c r="C19" s="7" t="s">
        <v>14</v>
      </c>
      <c r="D19" s="38">
        <v>29680</v>
      </c>
      <c r="E19" s="8"/>
      <c r="F19" s="8">
        <f t="shared" si="0"/>
        <v>5342.4</v>
      </c>
      <c r="G19" s="8">
        <f t="shared" si="1"/>
        <v>35022.400000000001</v>
      </c>
    </row>
    <row r="20" spans="1:7">
      <c r="A20" s="61" t="s">
        <v>40</v>
      </c>
      <c r="B20" s="6" t="s">
        <v>25</v>
      </c>
      <c r="C20" s="7" t="s">
        <v>5</v>
      </c>
      <c r="D20" s="8">
        <v>32760</v>
      </c>
      <c r="E20" s="12"/>
      <c r="F20" s="8">
        <f t="shared" si="0"/>
        <v>5896.8</v>
      </c>
      <c r="G20" s="8">
        <f t="shared" si="1"/>
        <v>38656.800000000003</v>
      </c>
    </row>
    <row r="21" spans="1:7">
      <c r="A21" s="62"/>
      <c r="B21" s="13" t="s">
        <v>6</v>
      </c>
      <c r="C21" s="9" t="s">
        <v>14</v>
      </c>
      <c r="D21" s="8">
        <v>34140</v>
      </c>
      <c r="E21" s="10"/>
      <c r="F21" s="8">
        <f t="shared" si="0"/>
        <v>6145.2</v>
      </c>
      <c r="G21" s="8">
        <f t="shared" si="1"/>
        <v>40285.199999999997</v>
      </c>
    </row>
    <row r="22" spans="1:7">
      <c r="A22" s="62"/>
      <c r="B22" s="14" t="s">
        <v>26</v>
      </c>
      <c r="C22" s="15" t="s">
        <v>5</v>
      </c>
      <c r="D22" s="8">
        <v>32280</v>
      </c>
      <c r="E22" s="12"/>
      <c r="F22" s="8">
        <f>(D22+E22)*18%</f>
        <v>5810.4</v>
      </c>
      <c r="G22" s="8">
        <f t="shared" si="1"/>
        <v>38090.400000000001</v>
      </c>
    </row>
    <row r="23" spans="1:7">
      <c r="A23" s="62"/>
      <c r="B23" s="14" t="s">
        <v>26</v>
      </c>
      <c r="C23" s="15" t="s">
        <v>14</v>
      </c>
      <c r="D23" s="8">
        <v>33640</v>
      </c>
      <c r="E23" s="12"/>
      <c r="F23" s="8">
        <f>(D23+E23)*18%</f>
        <v>6055.2</v>
      </c>
      <c r="G23" s="8">
        <f t="shared" si="1"/>
        <v>39695.199999999997</v>
      </c>
    </row>
    <row r="24" spans="1:7" ht="27">
      <c r="A24" s="62"/>
      <c r="B24" s="17" t="s">
        <v>27</v>
      </c>
      <c r="C24" s="9" t="s">
        <v>14</v>
      </c>
      <c r="D24" s="8">
        <v>34060</v>
      </c>
      <c r="E24" s="16"/>
      <c r="F24" s="8">
        <f t="shared" si="0"/>
        <v>6130.8</v>
      </c>
      <c r="G24" s="8">
        <f t="shared" si="1"/>
        <v>40190.800000000003</v>
      </c>
    </row>
    <row r="25" spans="1:7">
      <c r="A25" s="62"/>
      <c r="B25" s="13" t="s">
        <v>28</v>
      </c>
      <c r="C25" s="9" t="s">
        <v>5</v>
      </c>
      <c r="D25" s="8">
        <v>33064.660000000003</v>
      </c>
      <c r="E25" s="10"/>
      <c r="F25" s="8">
        <f t="shared" si="0"/>
        <v>5951.6388000000006</v>
      </c>
      <c r="G25" s="8">
        <f t="shared" si="1"/>
        <v>39016.298800000004</v>
      </c>
    </row>
    <row r="26" spans="1:7">
      <c r="A26" s="63"/>
      <c r="B26" s="13" t="s">
        <v>28</v>
      </c>
      <c r="C26" s="9" t="s">
        <v>14</v>
      </c>
      <c r="D26" s="8">
        <v>34457.58</v>
      </c>
      <c r="E26" s="10"/>
      <c r="F26" s="8">
        <f t="shared" si="0"/>
        <v>6202.3644000000004</v>
      </c>
      <c r="G26" s="8">
        <f t="shared" si="1"/>
        <v>40659.9444</v>
      </c>
    </row>
    <row r="27" spans="1:7">
      <c r="A27" s="5" t="s">
        <v>29</v>
      </c>
      <c r="B27" s="13" t="s">
        <v>6</v>
      </c>
      <c r="C27" s="9" t="s">
        <v>5</v>
      </c>
      <c r="D27" s="8">
        <v>53440</v>
      </c>
      <c r="E27" s="8">
        <v>450</v>
      </c>
      <c r="F27" s="8">
        <f>(D27+E27)*18%</f>
        <v>9700.1999999999989</v>
      </c>
      <c r="G27" s="8">
        <f t="shared" si="1"/>
        <v>63140.2</v>
      </c>
    </row>
    <row r="28" spans="1:7">
      <c r="A28" s="64" t="s">
        <v>36</v>
      </c>
      <c r="B28" s="13" t="s">
        <v>6</v>
      </c>
      <c r="C28" s="9" t="s">
        <v>5</v>
      </c>
      <c r="D28" s="8">
        <v>40990</v>
      </c>
      <c r="E28" s="10"/>
      <c r="F28" s="8">
        <f t="shared" si="0"/>
        <v>7378.2</v>
      </c>
      <c r="G28" s="8">
        <f t="shared" si="1"/>
        <v>48368.2</v>
      </c>
    </row>
    <row r="29" spans="1:7" ht="27">
      <c r="A29" s="65"/>
      <c r="B29" s="17" t="s">
        <v>30</v>
      </c>
      <c r="C29" s="9" t="s">
        <v>5</v>
      </c>
      <c r="D29" s="8">
        <v>40990</v>
      </c>
      <c r="E29" s="10"/>
      <c r="F29" s="8">
        <f t="shared" si="0"/>
        <v>7378.2</v>
      </c>
      <c r="G29" s="8">
        <f t="shared" si="1"/>
        <v>48368.2</v>
      </c>
    </row>
    <row r="30" spans="1:7">
      <c r="A30" s="11" t="s">
        <v>56</v>
      </c>
      <c r="B30" s="17" t="s">
        <v>31</v>
      </c>
      <c r="C30" s="9" t="s">
        <v>14</v>
      </c>
      <c r="D30" s="8">
        <v>8130</v>
      </c>
      <c r="E30" s="10"/>
      <c r="F30" s="8">
        <f t="shared" si="0"/>
        <v>1463.3999999999999</v>
      </c>
      <c r="G30" s="8">
        <f t="shared" si="1"/>
        <v>9593.4</v>
      </c>
    </row>
    <row r="31" spans="1:7">
      <c r="A31" s="11" t="s">
        <v>56</v>
      </c>
      <c r="B31" s="17" t="s">
        <v>32</v>
      </c>
      <c r="C31" s="9" t="s">
        <v>14</v>
      </c>
      <c r="D31" s="8">
        <v>8200</v>
      </c>
      <c r="E31" s="10"/>
      <c r="F31" s="8">
        <f t="shared" si="0"/>
        <v>1476</v>
      </c>
      <c r="G31" s="8">
        <f t="shared" si="1"/>
        <v>9676</v>
      </c>
    </row>
    <row r="32" spans="1:7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35:G35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37"/>
  <dimension ref="A1:J35"/>
  <sheetViews>
    <sheetView view="pageBreakPreview" zoomScale="90" zoomScaleSheetLayoutView="90" workbookViewId="0">
      <selection activeCell="L28" sqref="L28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  <col min="10" max="10" width="10" bestFit="1" customWidth="1"/>
  </cols>
  <sheetData>
    <row r="1" spans="1:10">
      <c r="A1" s="68" t="s">
        <v>7</v>
      </c>
      <c r="B1" s="69"/>
      <c r="C1" s="69"/>
      <c r="D1" s="69"/>
      <c r="E1" s="69"/>
      <c r="F1" s="69"/>
      <c r="G1" s="70"/>
    </row>
    <row r="2" spans="1:10">
      <c r="A2" s="68" t="s">
        <v>0</v>
      </c>
      <c r="B2" s="69"/>
      <c r="C2" s="69"/>
      <c r="D2" s="69"/>
      <c r="E2" s="69"/>
      <c r="F2" s="69"/>
      <c r="G2" s="70"/>
    </row>
    <row r="3" spans="1:10">
      <c r="A3" s="68" t="s">
        <v>1</v>
      </c>
      <c r="B3" s="69"/>
      <c r="C3" s="69"/>
      <c r="D3" s="69"/>
      <c r="E3" s="69"/>
      <c r="F3" s="69"/>
      <c r="G3" s="71"/>
    </row>
    <row r="4" spans="1:10">
      <c r="A4" s="1" t="s">
        <v>8</v>
      </c>
      <c r="B4" s="2" t="s">
        <v>63</v>
      </c>
      <c r="C4" s="3"/>
      <c r="D4" s="3"/>
      <c r="E4" s="3"/>
      <c r="F4" s="3"/>
      <c r="G4" s="18"/>
    </row>
    <row r="5" spans="1:10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42" t="s">
        <v>11</v>
      </c>
    </row>
    <row r="6" spans="1:10" ht="31.5" customHeight="1">
      <c r="A6" s="73"/>
      <c r="B6" s="73"/>
      <c r="C6" s="73"/>
      <c r="D6" s="73"/>
      <c r="E6" s="73"/>
      <c r="F6" s="73"/>
      <c r="G6" s="4" t="str">
        <f>B4</f>
        <v>16.06.2019</v>
      </c>
    </row>
    <row r="7" spans="1:10">
      <c r="A7" s="5" t="s">
        <v>12</v>
      </c>
      <c r="B7" s="6" t="s">
        <v>13</v>
      </c>
      <c r="C7" s="7" t="s">
        <v>14</v>
      </c>
      <c r="D7" s="8">
        <v>27500</v>
      </c>
      <c r="E7" s="8"/>
      <c r="F7" s="8">
        <f>D7*18%</f>
        <v>4950</v>
      </c>
      <c r="G7" s="8">
        <f>D7+F7</f>
        <v>32450</v>
      </c>
      <c r="I7" s="8">
        <v>27700</v>
      </c>
      <c r="J7" s="20">
        <f>D7-I7</f>
        <v>-200</v>
      </c>
    </row>
    <row r="8" spans="1:10">
      <c r="A8" s="5" t="s">
        <v>15</v>
      </c>
      <c r="B8" s="6" t="s">
        <v>13</v>
      </c>
      <c r="C8" s="7" t="s">
        <v>14</v>
      </c>
      <c r="D8" s="8">
        <v>28300</v>
      </c>
      <c r="E8" s="8"/>
      <c r="F8" s="8">
        <f t="shared" ref="F8:F31" si="0">D8*18%</f>
        <v>5094</v>
      </c>
      <c r="G8" s="8">
        <f t="shared" ref="G8:G31" si="1">D8+F8</f>
        <v>33394</v>
      </c>
      <c r="I8" s="8">
        <v>28500</v>
      </c>
      <c r="J8" s="20">
        <f t="shared" ref="J8:J31" si="2">D8-I8</f>
        <v>-200</v>
      </c>
    </row>
    <row r="9" spans="1:10">
      <c r="A9" s="5" t="s">
        <v>16</v>
      </c>
      <c r="B9" s="6" t="s">
        <v>13</v>
      </c>
      <c r="C9" s="7" t="s">
        <v>14</v>
      </c>
      <c r="D9" s="8">
        <v>28780</v>
      </c>
      <c r="E9" s="8"/>
      <c r="F9" s="8">
        <f t="shared" si="0"/>
        <v>5180.3999999999996</v>
      </c>
      <c r="G9" s="8">
        <f t="shared" si="1"/>
        <v>33960.400000000001</v>
      </c>
      <c r="I9" s="8">
        <v>29010</v>
      </c>
      <c r="J9" s="20">
        <f t="shared" si="2"/>
        <v>-230</v>
      </c>
    </row>
    <row r="10" spans="1:10">
      <c r="A10" s="5" t="s">
        <v>17</v>
      </c>
      <c r="B10" s="6" t="s">
        <v>13</v>
      </c>
      <c r="C10" s="7" t="s">
        <v>14</v>
      </c>
      <c r="D10" s="8">
        <v>30900</v>
      </c>
      <c r="E10" s="8"/>
      <c r="F10" s="8">
        <f t="shared" si="0"/>
        <v>5562</v>
      </c>
      <c r="G10" s="8">
        <f t="shared" si="1"/>
        <v>36462</v>
      </c>
      <c r="I10" s="8">
        <v>31000</v>
      </c>
      <c r="J10" s="20">
        <f t="shared" si="2"/>
        <v>-100</v>
      </c>
    </row>
    <row r="11" spans="1:10">
      <c r="A11" s="5" t="s">
        <v>18</v>
      </c>
      <c r="B11" s="6" t="s">
        <v>13</v>
      </c>
      <c r="C11" s="7" t="s">
        <v>14</v>
      </c>
      <c r="D11" s="8">
        <v>31700</v>
      </c>
      <c r="E11" s="8"/>
      <c r="F11" s="8">
        <f t="shared" si="0"/>
        <v>5706</v>
      </c>
      <c r="G11" s="8">
        <f t="shared" si="1"/>
        <v>37406</v>
      </c>
      <c r="I11" s="8">
        <v>31800</v>
      </c>
      <c r="J11" s="20">
        <f t="shared" si="2"/>
        <v>-100</v>
      </c>
    </row>
    <row r="12" spans="1:10">
      <c r="A12" s="5" t="s">
        <v>19</v>
      </c>
      <c r="B12" s="6" t="s">
        <v>13</v>
      </c>
      <c r="C12" s="7" t="s">
        <v>14</v>
      </c>
      <c r="D12" s="8">
        <v>29900</v>
      </c>
      <c r="E12" s="8"/>
      <c r="F12" s="8">
        <f t="shared" si="0"/>
        <v>5382</v>
      </c>
      <c r="G12" s="8">
        <f t="shared" si="1"/>
        <v>35282</v>
      </c>
      <c r="I12" s="8">
        <v>30080</v>
      </c>
      <c r="J12" s="20">
        <f t="shared" si="2"/>
        <v>-180</v>
      </c>
    </row>
    <row r="13" spans="1:10">
      <c r="A13" s="5" t="s">
        <v>20</v>
      </c>
      <c r="B13" s="6" t="s">
        <v>13</v>
      </c>
      <c r="C13" s="7" t="s">
        <v>14</v>
      </c>
      <c r="D13" s="8">
        <v>30070</v>
      </c>
      <c r="E13" s="8"/>
      <c r="F13" s="8">
        <f t="shared" si="0"/>
        <v>5412.5999999999995</v>
      </c>
      <c r="G13" s="8">
        <f t="shared" si="1"/>
        <v>35482.6</v>
      </c>
      <c r="I13" s="8">
        <v>30240</v>
      </c>
      <c r="J13" s="20">
        <f t="shared" si="2"/>
        <v>-170</v>
      </c>
    </row>
    <row r="14" spans="1:10">
      <c r="A14" s="5" t="s">
        <v>21</v>
      </c>
      <c r="B14" s="6" t="s">
        <v>13</v>
      </c>
      <c r="C14" s="7" t="s">
        <v>14</v>
      </c>
      <c r="D14" s="8">
        <v>33540</v>
      </c>
      <c r="E14" s="8"/>
      <c r="F14" s="8">
        <f t="shared" si="0"/>
        <v>6037.2</v>
      </c>
      <c r="G14" s="8">
        <f t="shared" si="1"/>
        <v>39577.199999999997</v>
      </c>
      <c r="I14" s="8">
        <v>33620</v>
      </c>
      <c r="J14" s="20">
        <f t="shared" si="2"/>
        <v>-80</v>
      </c>
    </row>
    <row r="15" spans="1:10">
      <c r="A15" s="5" t="s">
        <v>22</v>
      </c>
      <c r="B15" s="6" t="s">
        <v>13</v>
      </c>
      <c r="C15" s="7" t="s">
        <v>14</v>
      </c>
      <c r="D15" s="8">
        <v>33710</v>
      </c>
      <c r="E15" s="8"/>
      <c r="F15" s="8">
        <f t="shared" si="0"/>
        <v>6067.8</v>
      </c>
      <c r="G15" s="8">
        <f t="shared" si="1"/>
        <v>39777.800000000003</v>
      </c>
      <c r="I15" s="8">
        <v>33780</v>
      </c>
      <c r="J15" s="20">
        <f t="shared" si="2"/>
        <v>-70</v>
      </c>
    </row>
    <row r="16" spans="1:10">
      <c r="A16" s="5" t="s">
        <v>23</v>
      </c>
      <c r="B16" s="6" t="s">
        <v>13</v>
      </c>
      <c r="C16" s="7" t="s">
        <v>14</v>
      </c>
      <c r="D16" s="8">
        <v>23490</v>
      </c>
      <c r="E16" s="8"/>
      <c r="F16" s="8">
        <f t="shared" si="0"/>
        <v>4228.2</v>
      </c>
      <c r="G16" s="8">
        <f t="shared" si="1"/>
        <v>27718.2</v>
      </c>
      <c r="I16" s="8">
        <v>23630</v>
      </c>
      <c r="J16" s="20">
        <f t="shared" si="2"/>
        <v>-140</v>
      </c>
    </row>
    <row r="17" spans="1:10">
      <c r="A17" s="5" t="s">
        <v>42</v>
      </c>
      <c r="B17" s="6" t="s">
        <v>13</v>
      </c>
      <c r="C17" s="7" t="s">
        <v>14</v>
      </c>
      <c r="D17" s="8">
        <v>24560</v>
      </c>
      <c r="E17" s="8"/>
      <c r="F17" s="8">
        <f t="shared" si="0"/>
        <v>4420.8</v>
      </c>
      <c r="G17" s="8">
        <f t="shared" si="1"/>
        <v>28980.799999999999</v>
      </c>
      <c r="I17" s="8">
        <v>24690</v>
      </c>
      <c r="J17" s="20">
        <f t="shared" si="2"/>
        <v>-130</v>
      </c>
    </row>
    <row r="18" spans="1:10">
      <c r="A18" s="11" t="s">
        <v>24</v>
      </c>
      <c r="B18" s="6" t="s">
        <v>13</v>
      </c>
      <c r="C18" s="7" t="s">
        <v>14</v>
      </c>
      <c r="D18" s="8">
        <v>27710</v>
      </c>
      <c r="E18" s="8"/>
      <c r="F18" s="8">
        <f t="shared" si="0"/>
        <v>4987.8</v>
      </c>
      <c r="G18" s="8">
        <f t="shared" si="1"/>
        <v>32697.8</v>
      </c>
      <c r="I18" s="8">
        <v>27750</v>
      </c>
      <c r="J18" s="20">
        <f t="shared" si="2"/>
        <v>-40</v>
      </c>
    </row>
    <row r="19" spans="1:10" ht="15.6">
      <c r="A19" s="11" t="s">
        <v>43</v>
      </c>
      <c r="B19" s="6" t="s">
        <v>13</v>
      </c>
      <c r="C19" s="7" t="s">
        <v>14</v>
      </c>
      <c r="D19" s="38">
        <v>28770</v>
      </c>
      <c r="E19" s="8"/>
      <c r="F19" s="8">
        <f t="shared" si="0"/>
        <v>5178.5999999999995</v>
      </c>
      <c r="G19" s="8">
        <f t="shared" si="1"/>
        <v>33948.6</v>
      </c>
      <c r="I19" s="38">
        <v>28810</v>
      </c>
      <c r="J19" s="20">
        <f t="shared" si="2"/>
        <v>-40</v>
      </c>
    </row>
    <row r="20" spans="1:10">
      <c r="A20" s="61" t="s">
        <v>40</v>
      </c>
      <c r="B20" s="6" t="s">
        <v>25</v>
      </c>
      <c r="C20" s="7" t="s">
        <v>5</v>
      </c>
      <c r="D20" s="8">
        <v>33370</v>
      </c>
      <c r="E20" s="12"/>
      <c r="F20" s="8">
        <f t="shared" si="0"/>
        <v>6006.5999999999995</v>
      </c>
      <c r="G20" s="8">
        <f t="shared" si="1"/>
        <v>39376.6</v>
      </c>
      <c r="I20" s="8">
        <v>34740</v>
      </c>
      <c r="J20" s="20">
        <f t="shared" si="2"/>
        <v>-1370</v>
      </c>
    </row>
    <row r="21" spans="1:10">
      <c r="A21" s="62"/>
      <c r="B21" s="13" t="s">
        <v>6</v>
      </c>
      <c r="C21" s="9" t="s">
        <v>14</v>
      </c>
      <c r="D21" s="8">
        <v>34780</v>
      </c>
      <c r="E21" s="10"/>
      <c r="F21" s="8">
        <f t="shared" si="0"/>
        <v>6260.4</v>
      </c>
      <c r="G21" s="8">
        <f t="shared" si="1"/>
        <v>41040.400000000001</v>
      </c>
      <c r="I21" s="8">
        <v>36210</v>
      </c>
      <c r="J21" s="20">
        <f t="shared" si="2"/>
        <v>-1430</v>
      </c>
    </row>
    <row r="22" spans="1:10">
      <c r="A22" s="62"/>
      <c r="B22" s="14" t="s">
        <v>26</v>
      </c>
      <c r="C22" s="15" t="s">
        <v>5</v>
      </c>
      <c r="D22" s="8">
        <v>32900</v>
      </c>
      <c r="E22" s="12">
        <v>-306.88</v>
      </c>
      <c r="F22" s="8">
        <f>(D22+E22)*18%</f>
        <v>5866.7615999999998</v>
      </c>
      <c r="G22" s="8">
        <f t="shared" si="1"/>
        <v>38766.761599999998</v>
      </c>
      <c r="I22" s="8">
        <v>34330</v>
      </c>
      <c r="J22" s="20">
        <f t="shared" si="2"/>
        <v>-1430</v>
      </c>
    </row>
    <row r="23" spans="1:10">
      <c r="A23" s="62"/>
      <c r="B23" s="14" t="s">
        <v>26</v>
      </c>
      <c r="C23" s="15" t="s">
        <v>14</v>
      </c>
      <c r="D23" s="8">
        <v>34290</v>
      </c>
      <c r="E23" s="12">
        <v>-320</v>
      </c>
      <c r="F23" s="8">
        <f>(D23+E23)*18%</f>
        <v>6114.5999999999995</v>
      </c>
      <c r="G23" s="8">
        <f t="shared" si="1"/>
        <v>40404.6</v>
      </c>
      <c r="I23" s="8">
        <v>35780</v>
      </c>
      <c r="J23" s="20">
        <f t="shared" si="2"/>
        <v>-1490</v>
      </c>
    </row>
    <row r="24" spans="1:10" ht="27">
      <c r="A24" s="62"/>
      <c r="B24" s="17" t="s">
        <v>27</v>
      </c>
      <c r="C24" s="9" t="s">
        <v>14</v>
      </c>
      <c r="D24" s="8">
        <v>34700</v>
      </c>
      <c r="E24" s="16"/>
      <c r="F24" s="8">
        <f t="shared" si="0"/>
        <v>6246</v>
      </c>
      <c r="G24" s="8">
        <f t="shared" si="1"/>
        <v>40946</v>
      </c>
      <c r="I24" s="8">
        <v>36140</v>
      </c>
      <c r="J24" s="20">
        <f t="shared" si="2"/>
        <v>-1440</v>
      </c>
    </row>
    <row r="25" spans="1:10">
      <c r="A25" s="62"/>
      <c r="B25" s="13" t="s">
        <v>28</v>
      </c>
      <c r="C25" s="9" t="s">
        <v>5</v>
      </c>
      <c r="D25" s="8">
        <v>33674.660000000003</v>
      </c>
      <c r="E25" s="10"/>
      <c r="F25" s="8">
        <f t="shared" si="0"/>
        <v>6061.4388000000008</v>
      </c>
      <c r="G25" s="8">
        <f t="shared" si="1"/>
        <v>39736.098800000007</v>
      </c>
      <c r="I25" s="8">
        <v>35044.660000000003</v>
      </c>
      <c r="J25" s="20">
        <f t="shared" si="2"/>
        <v>-1370</v>
      </c>
    </row>
    <row r="26" spans="1:10">
      <c r="A26" s="63"/>
      <c r="B26" s="13" t="s">
        <v>28</v>
      </c>
      <c r="C26" s="9" t="s">
        <v>14</v>
      </c>
      <c r="D26" s="8">
        <v>35097.58</v>
      </c>
      <c r="E26" s="10"/>
      <c r="F26" s="8">
        <f t="shared" si="0"/>
        <v>6317.5644000000002</v>
      </c>
      <c r="G26" s="8">
        <f t="shared" si="1"/>
        <v>41415.144400000005</v>
      </c>
      <c r="I26" s="8">
        <v>36527.58</v>
      </c>
      <c r="J26" s="20">
        <f t="shared" si="2"/>
        <v>-1430</v>
      </c>
    </row>
    <row r="27" spans="1:10">
      <c r="A27" s="5" t="s">
        <v>29</v>
      </c>
      <c r="B27" s="13" t="s">
        <v>6</v>
      </c>
      <c r="C27" s="9" t="s">
        <v>5</v>
      </c>
      <c r="D27" s="8">
        <v>55110</v>
      </c>
      <c r="E27" s="8">
        <v>450</v>
      </c>
      <c r="F27" s="8">
        <f>(D27+E27)*18%</f>
        <v>10000.799999999999</v>
      </c>
      <c r="G27" s="8">
        <f t="shared" si="1"/>
        <v>65110.8</v>
      </c>
      <c r="I27" s="8">
        <v>58280</v>
      </c>
      <c r="J27" s="20">
        <f t="shared" si="2"/>
        <v>-3170</v>
      </c>
    </row>
    <row r="28" spans="1:10">
      <c r="A28" s="64" t="s">
        <v>36</v>
      </c>
      <c r="B28" s="13" t="s">
        <v>6</v>
      </c>
      <c r="C28" s="9" t="s">
        <v>5</v>
      </c>
      <c r="D28" s="8">
        <v>40710</v>
      </c>
      <c r="E28" s="10"/>
      <c r="F28" s="8">
        <f t="shared" si="0"/>
        <v>7327.8</v>
      </c>
      <c r="G28" s="8">
        <f t="shared" si="1"/>
        <v>48037.8</v>
      </c>
      <c r="I28" s="8">
        <v>43560</v>
      </c>
      <c r="J28" s="20">
        <f t="shared" si="2"/>
        <v>-2850</v>
      </c>
    </row>
    <row r="29" spans="1:10" ht="27">
      <c r="A29" s="65"/>
      <c r="B29" s="17" t="s">
        <v>30</v>
      </c>
      <c r="C29" s="9" t="s">
        <v>5</v>
      </c>
      <c r="D29" s="8">
        <v>40710</v>
      </c>
      <c r="E29" s="10"/>
      <c r="F29" s="8">
        <f t="shared" si="0"/>
        <v>7327.8</v>
      </c>
      <c r="G29" s="8">
        <f t="shared" si="1"/>
        <v>48037.8</v>
      </c>
      <c r="I29" s="8">
        <v>43560</v>
      </c>
      <c r="J29" s="20">
        <f t="shared" si="2"/>
        <v>-2850</v>
      </c>
    </row>
    <row r="30" spans="1:10">
      <c r="A30" s="11" t="s">
        <v>56</v>
      </c>
      <c r="B30" s="17" t="s">
        <v>31</v>
      </c>
      <c r="C30" s="9" t="s">
        <v>14</v>
      </c>
      <c r="D30" s="8">
        <v>8130</v>
      </c>
      <c r="E30" s="10"/>
      <c r="F30" s="8">
        <f t="shared" si="0"/>
        <v>1463.3999999999999</v>
      </c>
      <c r="G30" s="8">
        <f t="shared" si="1"/>
        <v>9593.4</v>
      </c>
      <c r="I30" s="8">
        <v>8130</v>
      </c>
      <c r="J30" s="20">
        <f t="shared" si="2"/>
        <v>0</v>
      </c>
    </row>
    <row r="31" spans="1:10">
      <c r="A31" s="11" t="s">
        <v>56</v>
      </c>
      <c r="B31" s="17" t="s">
        <v>32</v>
      </c>
      <c r="C31" s="9" t="s">
        <v>14</v>
      </c>
      <c r="D31" s="8">
        <v>8200</v>
      </c>
      <c r="E31" s="10"/>
      <c r="F31" s="8">
        <f t="shared" si="0"/>
        <v>1476</v>
      </c>
      <c r="G31" s="8">
        <f t="shared" si="1"/>
        <v>9676</v>
      </c>
      <c r="I31" s="8">
        <v>8200</v>
      </c>
      <c r="J31" s="20">
        <f t="shared" si="2"/>
        <v>0</v>
      </c>
    </row>
    <row r="32" spans="1:10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35:G35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5"/>
  <dimension ref="A1:J35"/>
  <sheetViews>
    <sheetView view="pageBreakPreview" zoomScale="90" zoomScaleSheetLayoutView="90" workbookViewId="0">
      <selection activeCell="A17" sqref="A17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  <col min="10" max="10" width="10" bestFit="1" customWidth="1"/>
  </cols>
  <sheetData>
    <row r="1" spans="1:10">
      <c r="A1" s="68" t="s">
        <v>7</v>
      </c>
      <c r="B1" s="69"/>
      <c r="C1" s="69"/>
      <c r="D1" s="69"/>
      <c r="E1" s="69"/>
      <c r="F1" s="69"/>
      <c r="G1" s="70"/>
    </row>
    <row r="2" spans="1:10">
      <c r="A2" s="68" t="s">
        <v>0</v>
      </c>
      <c r="B2" s="69"/>
      <c r="C2" s="69"/>
      <c r="D2" s="69"/>
      <c r="E2" s="69"/>
      <c r="F2" s="69"/>
      <c r="G2" s="70"/>
    </row>
    <row r="3" spans="1:10">
      <c r="A3" s="68" t="s">
        <v>1</v>
      </c>
      <c r="B3" s="69"/>
      <c r="C3" s="69"/>
      <c r="D3" s="69"/>
      <c r="E3" s="69"/>
      <c r="F3" s="69"/>
      <c r="G3" s="71"/>
    </row>
    <row r="4" spans="1:10">
      <c r="A4" s="1" t="s">
        <v>8</v>
      </c>
      <c r="B4" s="2" t="s">
        <v>62</v>
      </c>
      <c r="C4" s="3"/>
      <c r="D4" s="3"/>
      <c r="E4" s="3"/>
      <c r="F4" s="3"/>
      <c r="G4" s="18"/>
    </row>
    <row r="5" spans="1:10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41" t="s">
        <v>11</v>
      </c>
    </row>
    <row r="6" spans="1:10" ht="31.5" customHeight="1">
      <c r="A6" s="73"/>
      <c r="B6" s="73"/>
      <c r="C6" s="73"/>
      <c r="D6" s="73"/>
      <c r="E6" s="73"/>
      <c r="F6" s="73"/>
      <c r="G6" s="4" t="str">
        <f>B4</f>
        <v>01.06.2019</v>
      </c>
    </row>
    <row r="7" spans="1:10">
      <c r="A7" s="5" t="s">
        <v>12</v>
      </c>
      <c r="B7" s="6" t="s">
        <v>13</v>
      </c>
      <c r="C7" s="7" t="s">
        <v>14</v>
      </c>
      <c r="D7" s="8">
        <v>27700</v>
      </c>
      <c r="E7" s="8"/>
      <c r="F7" s="8">
        <f>D7*18%</f>
        <v>4986</v>
      </c>
      <c r="G7" s="8">
        <f>D7+F7</f>
        <v>32686</v>
      </c>
      <c r="I7" s="8">
        <v>28600</v>
      </c>
      <c r="J7" s="20">
        <f>D7-I7</f>
        <v>-900</v>
      </c>
    </row>
    <row r="8" spans="1:10">
      <c r="A8" s="5" t="s">
        <v>15</v>
      </c>
      <c r="B8" s="6" t="s">
        <v>13</v>
      </c>
      <c r="C8" s="7" t="s">
        <v>14</v>
      </c>
      <c r="D8" s="8">
        <v>28500</v>
      </c>
      <c r="E8" s="8"/>
      <c r="F8" s="8">
        <f t="shared" ref="F8:F31" si="0">D8*18%</f>
        <v>5130</v>
      </c>
      <c r="G8" s="8">
        <f t="shared" ref="G8:G31" si="1">D8+F8</f>
        <v>33630</v>
      </c>
      <c r="I8" s="8">
        <v>29400</v>
      </c>
      <c r="J8" s="20">
        <f t="shared" ref="J8:J31" si="2">D8-I8</f>
        <v>-900</v>
      </c>
    </row>
    <row r="9" spans="1:10">
      <c r="A9" s="5" t="s">
        <v>16</v>
      </c>
      <c r="B9" s="6" t="s">
        <v>13</v>
      </c>
      <c r="C9" s="7" t="s">
        <v>14</v>
      </c>
      <c r="D9" s="8">
        <v>29010</v>
      </c>
      <c r="E9" s="8"/>
      <c r="F9" s="8">
        <f t="shared" si="0"/>
        <v>5221.8</v>
      </c>
      <c r="G9" s="8">
        <f t="shared" si="1"/>
        <v>34231.800000000003</v>
      </c>
      <c r="I9" s="8">
        <v>30060</v>
      </c>
      <c r="J9" s="20">
        <f t="shared" si="2"/>
        <v>-1050</v>
      </c>
    </row>
    <row r="10" spans="1:10">
      <c r="A10" s="5" t="s">
        <v>17</v>
      </c>
      <c r="B10" s="6" t="s">
        <v>13</v>
      </c>
      <c r="C10" s="7" t="s">
        <v>14</v>
      </c>
      <c r="D10" s="8">
        <v>31000</v>
      </c>
      <c r="E10" s="8"/>
      <c r="F10" s="8">
        <f t="shared" si="0"/>
        <v>5580</v>
      </c>
      <c r="G10" s="8">
        <f t="shared" si="1"/>
        <v>36580</v>
      </c>
      <c r="I10" s="8">
        <v>31900</v>
      </c>
      <c r="J10" s="20">
        <f t="shared" si="2"/>
        <v>-900</v>
      </c>
    </row>
    <row r="11" spans="1:10">
      <c r="A11" s="5" t="s">
        <v>18</v>
      </c>
      <c r="B11" s="6" t="s">
        <v>13</v>
      </c>
      <c r="C11" s="7" t="s">
        <v>14</v>
      </c>
      <c r="D11" s="8">
        <v>31800</v>
      </c>
      <c r="E11" s="8"/>
      <c r="F11" s="8">
        <f t="shared" si="0"/>
        <v>5724</v>
      </c>
      <c r="G11" s="8">
        <f t="shared" si="1"/>
        <v>37524</v>
      </c>
      <c r="I11" s="8">
        <v>32700</v>
      </c>
      <c r="J11" s="20">
        <f t="shared" si="2"/>
        <v>-900</v>
      </c>
    </row>
    <row r="12" spans="1:10">
      <c r="A12" s="5" t="s">
        <v>19</v>
      </c>
      <c r="B12" s="6" t="s">
        <v>13</v>
      </c>
      <c r="C12" s="7" t="s">
        <v>14</v>
      </c>
      <c r="D12" s="8">
        <v>30080</v>
      </c>
      <c r="E12" s="8"/>
      <c r="F12" s="8">
        <f t="shared" si="0"/>
        <v>5414.4</v>
      </c>
      <c r="G12" s="8">
        <f t="shared" si="1"/>
        <v>35494.400000000001</v>
      </c>
      <c r="I12" s="8">
        <v>30890</v>
      </c>
      <c r="J12" s="20">
        <f t="shared" si="2"/>
        <v>-810</v>
      </c>
    </row>
    <row r="13" spans="1:10">
      <c r="A13" s="5" t="s">
        <v>20</v>
      </c>
      <c r="B13" s="6" t="s">
        <v>13</v>
      </c>
      <c r="C13" s="7" t="s">
        <v>14</v>
      </c>
      <c r="D13" s="8">
        <v>30240</v>
      </c>
      <c r="E13" s="8"/>
      <c r="F13" s="8">
        <f t="shared" si="0"/>
        <v>5443.2</v>
      </c>
      <c r="G13" s="8">
        <f t="shared" si="1"/>
        <v>35683.199999999997</v>
      </c>
      <c r="I13" s="8">
        <v>31040</v>
      </c>
      <c r="J13" s="20">
        <f t="shared" si="2"/>
        <v>-800</v>
      </c>
    </row>
    <row r="14" spans="1:10">
      <c r="A14" s="5" t="s">
        <v>21</v>
      </c>
      <c r="B14" s="6" t="s">
        <v>13</v>
      </c>
      <c r="C14" s="7" t="s">
        <v>14</v>
      </c>
      <c r="D14" s="8">
        <v>33620</v>
      </c>
      <c r="E14" s="8"/>
      <c r="F14" s="8">
        <f t="shared" si="0"/>
        <v>6051.5999999999995</v>
      </c>
      <c r="G14" s="8">
        <f t="shared" si="1"/>
        <v>39671.599999999999</v>
      </c>
      <c r="I14" s="8">
        <v>34430</v>
      </c>
      <c r="J14" s="20">
        <f t="shared" si="2"/>
        <v>-810</v>
      </c>
    </row>
    <row r="15" spans="1:10">
      <c r="A15" s="5" t="s">
        <v>22</v>
      </c>
      <c r="B15" s="6" t="s">
        <v>13</v>
      </c>
      <c r="C15" s="7" t="s">
        <v>14</v>
      </c>
      <c r="D15" s="8">
        <v>33780</v>
      </c>
      <c r="E15" s="8"/>
      <c r="F15" s="8">
        <f t="shared" si="0"/>
        <v>6080.4</v>
      </c>
      <c r="G15" s="8">
        <f t="shared" si="1"/>
        <v>39860.400000000001</v>
      </c>
      <c r="I15" s="8">
        <v>34570</v>
      </c>
      <c r="J15" s="20">
        <f t="shared" si="2"/>
        <v>-790</v>
      </c>
    </row>
    <row r="16" spans="1:10">
      <c r="A16" s="5" t="s">
        <v>23</v>
      </c>
      <c r="B16" s="6" t="s">
        <v>13</v>
      </c>
      <c r="C16" s="7" t="s">
        <v>14</v>
      </c>
      <c r="D16" s="8">
        <v>23630</v>
      </c>
      <c r="E16" s="8"/>
      <c r="F16" s="8">
        <f t="shared" si="0"/>
        <v>4253.3999999999996</v>
      </c>
      <c r="G16" s="8">
        <f t="shared" si="1"/>
        <v>27883.4</v>
      </c>
      <c r="I16" s="8">
        <v>24230</v>
      </c>
      <c r="J16" s="20">
        <f t="shared" si="2"/>
        <v>-600</v>
      </c>
    </row>
    <row r="17" spans="1:10">
      <c r="A17" s="5" t="s">
        <v>42</v>
      </c>
      <c r="B17" s="6" t="s">
        <v>13</v>
      </c>
      <c r="C17" s="7" t="s">
        <v>14</v>
      </c>
      <c r="D17" s="8">
        <v>24690</v>
      </c>
      <c r="E17" s="8"/>
      <c r="F17" s="8">
        <f t="shared" si="0"/>
        <v>4444.2</v>
      </c>
      <c r="G17" s="8">
        <f t="shared" si="1"/>
        <v>29134.2</v>
      </c>
      <c r="I17" s="8">
        <v>25280</v>
      </c>
      <c r="J17" s="20">
        <f t="shared" si="2"/>
        <v>-590</v>
      </c>
    </row>
    <row r="18" spans="1:10">
      <c r="A18" s="11" t="s">
        <v>24</v>
      </c>
      <c r="B18" s="6" t="s">
        <v>13</v>
      </c>
      <c r="C18" s="7" t="s">
        <v>14</v>
      </c>
      <c r="D18" s="8">
        <v>27750</v>
      </c>
      <c r="E18" s="8"/>
      <c r="F18" s="8">
        <f t="shared" si="0"/>
        <v>4995</v>
      </c>
      <c r="G18" s="8">
        <f t="shared" si="1"/>
        <v>32745</v>
      </c>
      <c r="I18" s="8">
        <v>28350</v>
      </c>
      <c r="J18" s="20">
        <f t="shared" si="2"/>
        <v>-600</v>
      </c>
    </row>
    <row r="19" spans="1:10" ht="15.6">
      <c r="A19" s="11" t="s">
        <v>43</v>
      </c>
      <c r="B19" s="6" t="s">
        <v>13</v>
      </c>
      <c r="C19" s="7" t="s">
        <v>14</v>
      </c>
      <c r="D19" s="38">
        <v>28810</v>
      </c>
      <c r="E19" s="8"/>
      <c r="F19" s="8">
        <f t="shared" si="0"/>
        <v>5185.8</v>
      </c>
      <c r="G19" s="8">
        <f t="shared" si="1"/>
        <v>33995.800000000003</v>
      </c>
      <c r="I19" s="38">
        <v>29400</v>
      </c>
      <c r="J19" s="20">
        <f t="shared" si="2"/>
        <v>-590</v>
      </c>
    </row>
    <row r="20" spans="1:10">
      <c r="A20" s="61" t="s">
        <v>40</v>
      </c>
      <c r="B20" s="6" t="s">
        <v>25</v>
      </c>
      <c r="C20" s="7" t="s">
        <v>5</v>
      </c>
      <c r="D20" s="8">
        <v>34740</v>
      </c>
      <c r="E20" s="12"/>
      <c r="F20" s="8">
        <f t="shared" si="0"/>
        <v>6253.2</v>
      </c>
      <c r="G20" s="8">
        <f t="shared" si="1"/>
        <v>40993.199999999997</v>
      </c>
      <c r="I20" s="8">
        <v>35470</v>
      </c>
      <c r="J20" s="20">
        <f t="shared" si="2"/>
        <v>-730</v>
      </c>
    </row>
    <row r="21" spans="1:10">
      <c r="A21" s="62"/>
      <c r="B21" s="13" t="s">
        <v>6</v>
      </c>
      <c r="C21" s="9" t="s">
        <v>14</v>
      </c>
      <c r="D21" s="8">
        <v>36210</v>
      </c>
      <c r="E21" s="10"/>
      <c r="F21" s="8">
        <f t="shared" si="0"/>
        <v>6517.8</v>
      </c>
      <c r="G21" s="8">
        <f t="shared" si="1"/>
        <v>42727.8</v>
      </c>
      <c r="I21" s="8">
        <v>36970</v>
      </c>
      <c r="J21" s="20">
        <f t="shared" si="2"/>
        <v>-760</v>
      </c>
    </row>
    <row r="22" spans="1:10">
      <c r="A22" s="62"/>
      <c r="B22" s="14" t="s">
        <v>26</v>
      </c>
      <c r="C22" s="15" t="s">
        <v>5</v>
      </c>
      <c r="D22" s="8">
        <v>34330</v>
      </c>
      <c r="E22" s="12">
        <v>-306.88</v>
      </c>
      <c r="F22" s="8">
        <f>(D22+E22)*18%</f>
        <v>6124.1616000000004</v>
      </c>
      <c r="G22" s="8">
        <f t="shared" si="1"/>
        <v>40454.161599999999</v>
      </c>
      <c r="I22" s="8"/>
      <c r="J22" s="20">
        <f t="shared" si="2"/>
        <v>34330</v>
      </c>
    </row>
    <row r="23" spans="1:10">
      <c r="A23" s="62"/>
      <c r="B23" s="14" t="s">
        <v>26</v>
      </c>
      <c r="C23" s="15" t="s">
        <v>14</v>
      </c>
      <c r="D23" s="8">
        <v>35780</v>
      </c>
      <c r="E23" s="12">
        <v>-320</v>
      </c>
      <c r="F23" s="8">
        <f>(D23+E23)*18%</f>
        <v>6382.8</v>
      </c>
      <c r="G23" s="8">
        <f t="shared" si="1"/>
        <v>42162.8</v>
      </c>
      <c r="I23" s="8"/>
      <c r="J23" s="20">
        <f t="shared" si="2"/>
        <v>35780</v>
      </c>
    </row>
    <row r="24" spans="1:10" ht="27">
      <c r="A24" s="62"/>
      <c r="B24" s="17" t="s">
        <v>27</v>
      </c>
      <c r="C24" s="9" t="s">
        <v>14</v>
      </c>
      <c r="D24" s="8">
        <v>36140</v>
      </c>
      <c r="E24" s="16"/>
      <c r="F24" s="8">
        <f t="shared" si="0"/>
        <v>6505.2</v>
      </c>
      <c r="G24" s="8">
        <f t="shared" si="1"/>
        <v>42645.2</v>
      </c>
      <c r="I24" s="8">
        <v>36900</v>
      </c>
      <c r="J24" s="20">
        <f t="shared" si="2"/>
        <v>-760</v>
      </c>
    </row>
    <row r="25" spans="1:10">
      <c r="A25" s="62"/>
      <c r="B25" s="13" t="s">
        <v>28</v>
      </c>
      <c r="C25" s="9" t="s">
        <v>5</v>
      </c>
      <c r="D25" s="8">
        <v>35044.660000000003</v>
      </c>
      <c r="E25" s="10"/>
      <c r="F25" s="8">
        <f t="shared" si="0"/>
        <v>6308.0388000000003</v>
      </c>
      <c r="G25" s="8">
        <f t="shared" si="1"/>
        <v>41352.698800000006</v>
      </c>
      <c r="I25" s="8">
        <v>35774.660000000003</v>
      </c>
      <c r="J25" s="20">
        <f t="shared" si="2"/>
        <v>-730</v>
      </c>
    </row>
    <row r="26" spans="1:10">
      <c r="A26" s="63"/>
      <c r="B26" s="13" t="s">
        <v>28</v>
      </c>
      <c r="C26" s="9" t="s">
        <v>14</v>
      </c>
      <c r="D26" s="8">
        <v>36527.58</v>
      </c>
      <c r="E26" s="10"/>
      <c r="F26" s="8">
        <f t="shared" si="0"/>
        <v>6574.9643999999998</v>
      </c>
      <c r="G26" s="8">
        <f t="shared" si="1"/>
        <v>43102.544399999999</v>
      </c>
      <c r="I26" s="8">
        <v>37287.58</v>
      </c>
      <c r="J26" s="20">
        <f t="shared" si="2"/>
        <v>-760</v>
      </c>
    </row>
    <row r="27" spans="1:10">
      <c r="A27" s="5" t="s">
        <v>29</v>
      </c>
      <c r="B27" s="13" t="s">
        <v>6</v>
      </c>
      <c r="C27" s="9" t="s">
        <v>5</v>
      </c>
      <c r="D27" s="8">
        <v>58280</v>
      </c>
      <c r="E27" s="8">
        <v>450</v>
      </c>
      <c r="F27" s="8">
        <f>(D27+E27)*18%</f>
        <v>10571.4</v>
      </c>
      <c r="G27" s="8">
        <f t="shared" si="1"/>
        <v>68851.399999999994</v>
      </c>
      <c r="I27" s="8"/>
      <c r="J27" s="20">
        <f t="shared" si="2"/>
        <v>58280</v>
      </c>
    </row>
    <row r="28" spans="1:10">
      <c r="A28" s="64" t="s">
        <v>36</v>
      </c>
      <c r="B28" s="13" t="s">
        <v>6</v>
      </c>
      <c r="C28" s="9" t="s">
        <v>5</v>
      </c>
      <c r="D28" s="8">
        <v>43560</v>
      </c>
      <c r="E28" s="10"/>
      <c r="F28" s="8">
        <f t="shared" si="0"/>
        <v>7840.7999999999993</v>
      </c>
      <c r="G28" s="8">
        <f t="shared" si="1"/>
        <v>51400.800000000003</v>
      </c>
      <c r="I28" s="8">
        <v>43360</v>
      </c>
      <c r="J28" s="20">
        <f t="shared" si="2"/>
        <v>200</v>
      </c>
    </row>
    <row r="29" spans="1:10" ht="27">
      <c r="A29" s="65"/>
      <c r="B29" s="17" t="s">
        <v>30</v>
      </c>
      <c r="C29" s="9" t="s">
        <v>5</v>
      </c>
      <c r="D29" s="8">
        <v>43560</v>
      </c>
      <c r="E29" s="10"/>
      <c r="F29" s="8">
        <f t="shared" si="0"/>
        <v>7840.7999999999993</v>
      </c>
      <c r="G29" s="8">
        <f t="shared" si="1"/>
        <v>51400.800000000003</v>
      </c>
      <c r="I29" s="8">
        <v>43360</v>
      </c>
      <c r="J29" s="20">
        <f t="shared" si="2"/>
        <v>200</v>
      </c>
    </row>
    <row r="30" spans="1:10">
      <c r="A30" s="11" t="s">
        <v>56</v>
      </c>
      <c r="B30" s="17" t="s">
        <v>31</v>
      </c>
      <c r="C30" s="9" t="s">
        <v>14</v>
      </c>
      <c r="D30" s="8">
        <v>8130</v>
      </c>
      <c r="E30" s="10"/>
      <c r="F30" s="8">
        <f t="shared" si="0"/>
        <v>1463.3999999999999</v>
      </c>
      <c r="G30" s="8">
        <f t="shared" si="1"/>
        <v>9593.4</v>
      </c>
      <c r="I30" s="8">
        <v>8130</v>
      </c>
      <c r="J30" s="20">
        <f t="shared" si="2"/>
        <v>0</v>
      </c>
    </row>
    <row r="31" spans="1:10">
      <c r="A31" s="11" t="s">
        <v>56</v>
      </c>
      <c r="B31" s="17" t="s">
        <v>32</v>
      </c>
      <c r="C31" s="9" t="s">
        <v>14</v>
      </c>
      <c r="D31" s="8">
        <v>8200</v>
      </c>
      <c r="E31" s="10"/>
      <c r="F31" s="8">
        <f t="shared" si="0"/>
        <v>1476</v>
      </c>
      <c r="G31" s="8">
        <f t="shared" si="1"/>
        <v>9676</v>
      </c>
      <c r="I31" s="8">
        <v>8200</v>
      </c>
      <c r="J31" s="20">
        <f t="shared" si="2"/>
        <v>0</v>
      </c>
    </row>
    <row r="32" spans="1:10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35:G35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J35"/>
  <sheetViews>
    <sheetView view="pageBreakPreview" zoomScale="90" zoomScaleSheetLayoutView="90" workbookViewId="0">
      <selection activeCell="I5" sqref="I5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  <col min="10" max="10" width="10" bestFit="1" customWidth="1"/>
  </cols>
  <sheetData>
    <row r="1" spans="1:10">
      <c r="A1" s="68" t="s">
        <v>7</v>
      </c>
      <c r="B1" s="69"/>
      <c r="C1" s="69"/>
      <c r="D1" s="69"/>
      <c r="E1" s="69"/>
      <c r="F1" s="69"/>
      <c r="G1" s="70"/>
    </row>
    <row r="2" spans="1:10">
      <c r="A2" s="68" t="s">
        <v>0</v>
      </c>
      <c r="B2" s="69"/>
      <c r="C2" s="69"/>
      <c r="D2" s="69"/>
      <c r="E2" s="69"/>
      <c r="F2" s="69"/>
      <c r="G2" s="70"/>
    </row>
    <row r="3" spans="1:10">
      <c r="A3" s="68" t="s">
        <v>1</v>
      </c>
      <c r="B3" s="69"/>
      <c r="C3" s="69"/>
      <c r="D3" s="69"/>
      <c r="E3" s="69"/>
      <c r="F3" s="69"/>
      <c r="G3" s="71"/>
    </row>
    <row r="4" spans="1:10">
      <c r="A4" s="1" t="s">
        <v>8</v>
      </c>
      <c r="B4" s="2" t="s">
        <v>61</v>
      </c>
      <c r="C4" s="3"/>
      <c r="D4" s="3"/>
      <c r="E4" s="3"/>
      <c r="F4" s="3"/>
      <c r="G4" s="18"/>
    </row>
    <row r="5" spans="1:10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40" t="s">
        <v>11</v>
      </c>
    </row>
    <row r="6" spans="1:10" ht="31.5" customHeight="1">
      <c r="A6" s="73"/>
      <c r="B6" s="73"/>
      <c r="C6" s="73"/>
      <c r="D6" s="73"/>
      <c r="E6" s="73"/>
      <c r="F6" s="73"/>
      <c r="G6" s="4" t="str">
        <f>B4</f>
        <v>16.05.2019</v>
      </c>
    </row>
    <row r="7" spans="1:10">
      <c r="A7" s="5" t="s">
        <v>12</v>
      </c>
      <c r="B7" s="6" t="s">
        <v>13</v>
      </c>
      <c r="C7" s="7" t="s">
        <v>14</v>
      </c>
      <c r="D7" s="8">
        <v>28600</v>
      </c>
      <c r="E7" s="8"/>
      <c r="F7" s="8">
        <f>D7*18%</f>
        <v>5148</v>
      </c>
      <c r="G7" s="8">
        <f>D7+F7</f>
        <v>33748</v>
      </c>
      <c r="I7" s="8">
        <v>29690</v>
      </c>
      <c r="J7" s="20">
        <f>D7-I7</f>
        <v>-1090</v>
      </c>
    </row>
    <row r="8" spans="1:10">
      <c r="A8" s="5" t="s">
        <v>15</v>
      </c>
      <c r="B8" s="6" t="s">
        <v>13</v>
      </c>
      <c r="C8" s="7" t="s">
        <v>14</v>
      </c>
      <c r="D8" s="8">
        <v>29400</v>
      </c>
      <c r="E8" s="8"/>
      <c r="F8" s="8">
        <f t="shared" ref="F8:F31" si="0">D8*18%</f>
        <v>5292</v>
      </c>
      <c r="G8" s="8">
        <f t="shared" ref="G8:G31" si="1">D8+F8</f>
        <v>34692</v>
      </c>
      <c r="I8" s="8">
        <v>30490</v>
      </c>
      <c r="J8" s="20">
        <f t="shared" ref="J8:J31" si="2">D8-I8</f>
        <v>-1090</v>
      </c>
    </row>
    <row r="9" spans="1:10">
      <c r="A9" s="5" t="s">
        <v>16</v>
      </c>
      <c r="B9" s="6" t="s">
        <v>13</v>
      </c>
      <c r="C9" s="7" t="s">
        <v>14</v>
      </c>
      <c r="D9" s="8">
        <v>30060</v>
      </c>
      <c r="E9" s="8"/>
      <c r="F9" s="8">
        <f t="shared" si="0"/>
        <v>5410.8</v>
      </c>
      <c r="G9" s="8">
        <f t="shared" si="1"/>
        <v>35470.800000000003</v>
      </c>
      <c r="I9" s="8">
        <v>31310</v>
      </c>
      <c r="J9" s="20">
        <f t="shared" si="2"/>
        <v>-1250</v>
      </c>
    </row>
    <row r="10" spans="1:10">
      <c r="A10" s="5" t="s">
        <v>17</v>
      </c>
      <c r="B10" s="6" t="s">
        <v>13</v>
      </c>
      <c r="C10" s="7" t="s">
        <v>14</v>
      </c>
      <c r="D10" s="8">
        <v>31900</v>
      </c>
      <c r="E10" s="8"/>
      <c r="F10" s="8">
        <f t="shared" si="0"/>
        <v>5742</v>
      </c>
      <c r="G10" s="8">
        <f t="shared" si="1"/>
        <v>37642</v>
      </c>
      <c r="I10" s="8">
        <v>32990</v>
      </c>
      <c r="J10" s="20">
        <f t="shared" si="2"/>
        <v>-1090</v>
      </c>
    </row>
    <row r="11" spans="1:10">
      <c r="A11" s="5" t="s">
        <v>18</v>
      </c>
      <c r="B11" s="6" t="s">
        <v>13</v>
      </c>
      <c r="C11" s="7" t="s">
        <v>14</v>
      </c>
      <c r="D11" s="8">
        <v>32700</v>
      </c>
      <c r="E11" s="8"/>
      <c r="F11" s="8">
        <f t="shared" si="0"/>
        <v>5886</v>
      </c>
      <c r="G11" s="8">
        <f t="shared" si="1"/>
        <v>38586</v>
      </c>
      <c r="I11" s="8">
        <v>33790</v>
      </c>
      <c r="J11" s="20">
        <f t="shared" si="2"/>
        <v>-1090</v>
      </c>
    </row>
    <row r="12" spans="1:10">
      <c r="A12" s="5" t="s">
        <v>19</v>
      </c>
      <c r="B12" s="6" t="s">
        <v>13</v>
      </c>
      <c r="C12" s="7" t="s">
        <v>14</v>
      </c>
      <c r="D12" s="8">
        <v>30890</v>
      </c>
      <c r="E12" s="8"/>
      <c r="F12" s="8">
        <f t="shared" si="0"/>
        <v>5560.2</v>
      </c>
      <c r="G12" s="8">
        <f t="shared" si="1"/>
        <v>36450.199999999997</v>
      </c>
      <c r="I12" s="8">
        <v>31870</v>
      </c>
      <c r="J12" s="20">
        <f t="shared" si="2"/>
        <v>-980</v>
      </c>
    </row>
    <row r="13" spans="1:10">
      <c r="A13" s="5" t="s">
        <v>20</v>
      </c>
      <c r="B13" s="6" t="s">
        <v>13</v>
      </c>
      <c r="C13" s="7" t="s">
        <v>14</v>
      </c>
      <c r="D13" s="8">
        <v>31040</v>
      </c>
      <c r="E13" s="8"/>
      <c r="F13" s="8">
        <f t="shared" si="0"/>
        <v>5587.2</v>
      </c>
      <c r="G13" s="8">
        <f t="shared" si="1"/>
        <v>36627.199999999997</v>
      </c>
      <c r="I13" s="8">
        <v>31990</v>
      </c>
      <c r="J13" s="20">
        <f t="shared" si="2"/>
        <v>-950</v>
      </c>
    </row>
    <row r="14" spans="1:10">
      <c r="A14" s="5" t="s">
        <v>21</v>
      </c>
      <c r="B14" s="6" t="s">
        <v>13</v>
      </c>
      <c r="C14" s="7" t="s">
        <v>14</v>
      </c>
      <c r="D14" s="8">
        <v>34430</v>
      </c>
      <c r="E14" s="8"/>
      <c r="F14" s="8">
        <f t="shared" si="0"/>
        <v>6197.4</v>
      </c>
      <c r="G14" s="8">
        <f t="shared" si="1"/>
        <v>40627.4</v>
      </c>
      <c r="I14" s="8">
        <v>35410</v>
      </c>
      <c r="J14" s="20">
        <f t="shared" si="2"/>
        <v>-980</v>
      </c>
    </row>
    <row r="15" spans="1:10">
      <c r="A15" s="5" t="s">
        <v>22</v>
      </c>
      <c r="B15" s="6" t="s">
        <v>13</v>
      </c>
      <c r="C15" s="7" t="s">
        <v>14</v>
      </c>
      <c r="D15" s="8">
        <v>34570</v>
      </c>
      <c r="E15" s="8"/>
      <c r="F15" s="8">
        <f t="shared" si="0"/>
        <v>6222.5999999999995</v>
      </c>
      <c r="G15" s="8">
        <f t="shared" si="1"/>
        <v>40792.6</v>
      </c>
      <c r="I15" s="8">
        <v>35530</v>
      </c>
      <c r="J15" s="20">
        <f t="shared" si="2"/>
        <v>-960</v>
      </c>
    </row>
    <row r="16" spans="1:10">
      <c r="A16" s="5" t="s">
        <v>23</v>
      </c>
      <c r="B16" s="6" t="s">
        <v>13</v>
      </c>
      <c r="C16" s="7" t="s">
        <v>14</v>
      </c>
      <c r="D16" s="8">
        <v>24230</v>
      </c>
      <c r="E16" s="8"/>
      <c r="F16" s="8">
        <f t="shared" si="0"/>
        <v>4361.3999999999996</v>
      </c>
      <c r="G16" s="8">
        <f t="shared" si="1"/>
        <v>28591.4</v>
      </c>
      <c r="I16" s="8">
        <v>24960</v>
      </c>
      <c r="J16" s="20">
        <f t="shared" si="2"/>
        <v>-730</v>
      </c>
    </row>
    <row r="17" spans="1:10">
      <c r="A17" s="5" t="s">
        <v>42</v>
      </c>
      <c r="B17" s="6" t="s">
        <v>13</v>
      </c>
      <c r="C17" s="7" t="s">
        <v>14</v>
      </c>
      <c r="D17" s="8">
        <v>25280</v>
      </c>
      <c r="E17" s="8"/>
      <c r="F17" s="8">
        <f t="shared" si="0"/>
        <v>4550.3999999999996</v>
      </c>
      <c r="G17" s="8">
        <f t="shared" si="1"/>
        <v>29830.400000000001</v>
      </c>
      <c r="I17" s="8">
        <v>26000</v>
      </c>
      <c r="J17" s="20">
        <f t="shared" si="2"/>
        <v>-720</v>
      </c>
    </row>
    <row r="18" spans="1:10">
      <c r="A18" s="11" t="s">
        <v>24</v>
      </c>
      <c r="B18" s="6" t="s">
        <v>13</v>
      </c>
      <c r="C18" s="7" t="s">
        <v>14</v>
      </c>
      <c r="D18" s="8">
        <v>28350</v>
      </c>
      <c r="E18" s="8"/>
      <c r="F18" s="8">
        <f t="shared" si="0"/>
        <v>5103</v>
      </c>
      <c r="G18" s="8">
        <f t="shared" si="1"/>
        <v>33453</v>
      </c>
      <c r="I18" s="8">
        <v>29080</v>
      </c>
      <c r="J18" s="20">
        <f t="shared" si="2"/>
        <v>-730</v>
      </c>
    </row>
    <row r="19" spans="1:10" ht="15.6">
      <c r="A19" s="11" t="s">
        <v>43</v>
      </c>
      <c r="B19" s="6" t="s">
        <v>13</v>
      </c>
      <c r="C19" s="7" t="s">
        <v>14</v>
      </c>
      <c r="D19" s="38">
        <v>29400</v>
      </c>
      <c r="E19" s="8"/>
      <c r="F19" s="8">
        <f t="shared" si="0"/>
        <v>5292</v>
      </c>
      <c r="G19" s="8">
        <f t="shared" si="1"/>
        <v>34692</v>
      </c>
      <c r="I19" s="38">
        <v>30110</v>
      </c>
      <c r="J19" s="20">
        <f t="shared" si="2"/>
        <v>-710</v>
      </c>
    </row>
    <row r="20" spans="1:10">
      <c r="A20" s="61" t="s">
        <v>40</v>
      </c>
      <c r="B20" s="6" t="s">
        <v>25</v>
      </c>
      <c r="C20" s="7" t="s">
        <v>5</v>
      </c>
      <c r="D20" s="8">
        <v>35470</v>
      </c>
      <c r="E20" s="12"/>
      <c r="F20" s="8">
        <f t="shared" si="0"/>
        <v>6384.5999999999995</v>
      </c>
      <c r="G20" s="8">
        <f t="shared" si="1"/>
        <v>41854.6</v>
      </c>
      <c r="I20" s="8">
        <v>36050</v>
      </c>
      <c r="J20" s="20">
        <f t="shared" si="2"/>
        <v>-580</v>
      </c>
    </row>
    <row r="21" spans="1:10">
      <c r="A21" s="62"/>
      <c r="B21" s="13" t="s">
        <v>6</v>
      </c>
      <c r="C21" s="9" t="s">
        <v>14</v>
      </c>
      <c r="D21" s="8">
        <v>36970</v>
      </c>
      <c r="E21" s="10"/>
      <c r="F21" s="8">
        <f t="shared" si="0"/>
        <v>6654.5999999999995</v>
      </c>
      <c r="G21" s="8">
        <f t="shared" si="1"/>
        <v>43624.6</v>
      </c>
      <c r="I21" s="8">
        <v>37570</v>
      </c>
      <c r="J21" s="20">
        <f t="shared" si="2"/>
        <v>-600</v>
      </c>
    </row>
    <row r="22" spans="1:10">
      <c r="A22" s="62"/>
      <c r="B22" s="14" t="s">
        <v>26</v>
      </c>
      <c r="C22" s="15" t="s">
        <v>5</v>
      </c>
      <c r="D22" s="8"/>
      <c r="E22" s="12">
        <v>-306.88</v>
      </c>
      <c r="F22" s="8">
        <f>(D22+E22)*18%</f>
        <v>-55.238399999999999</v>
      </c>
      <c r="G22" s="8">
        <f t="shared" si="1"/>
        <v>-55.238399999999999</v>
      </c>
      <c r="I22" s="8">
        <v>35460</v>
      </c>
      <c r="J22" s="20">
        <f t="shared" si="2"/>
        <v>-35460</v>
      </c>
    </row>
    <row r="23" spans="1:10">
      <c r="A23" s="62"/>
      <c r="B23" s="14" t="s">
        <v>26</v>
      </c>
      <c r="C23" s="15" t="s">
        <v>14</v>
      </c>
      <c r="D23" s="8"/>
      <c r="E23" s="12">
        <v>-320</v>
      </c>
      <c r="F23" s="8">
        <f>(D23+E23)*18%</f>
        <v>-57.599999999999994</v>
      </c>
      <c r="G23" s="8">
        <f t="shared" si="1"/>
        <v>-57.599999999999994</v>
      </c>
      <c r="I23" s="8">
        <v>36950</v>
      </c>
      <c r="J23" s="20">
        <f t="shared" si="2"/>
        <v>-36950</v>
      </c>
    </row>
    <row r="24" spans="1:10" ht="27">
      <c r="A24" s="62"/>
      <c r="B24" s="17" t="s">
        <v>27</v>
      </c>
      <c r="C24" s="9" t="s">
        <v>14</v>
      </c>
      <c r="D24" s="8">
        <v>36900</v>
      </c>
      <c r="E24" s="16"/>
      <c r="F24" s="8">
        <f t="shared" si="0"/>
        <v>6642</v>
      </c>
      <c r="G24" s="8">
        <f t="shared" si="1"/>
        <v>43542</v>
      </c>
      <c r="I24" s="8">
        <v>37470</v>
      </c>
      <c r="J24" s="20">
        <f t="shared" si="2"/>
        <v>-570</v>
      </c>
    </row>
    <row r="25" spans="1:10">
      <c r="A25" s="62"/>
      <c r="B25" s="13" t="s">
        <v>28</v>
      </c>
      <c r="C25" s="9" t="s">
        <v>5</v>
      </c>
      <c r="D25" s="8">
        <v>35774.660000000003</v>
      </c>
      <c r="E25" s="10"/>
      <c r="F25" s="8">
        <f t="shared" si="0"/>
        <v>6439.4388000000008</v>
      </c>
      <c r="G25" s="8">
        <f t="shared" si="1"/>
        <v>42214.098800000007</v>
      </c>
      <c r="I25" s="8">
        <v>36354.660000000003</v>
      </c>
      <c r="J25" s="20">
        <f t="shared" si="2"/>
        <v>-580</v>
      </c>
    </row>
    <row r="26" spans="1:10">
      <c r="A26" s="63"/>
      <c r="B26" s="13" t="s">
        <v>28</v>
      </c>
      <c r="C26" s="9" t="s">
        <v>14</v>
      </c>
      <c r="D26" s="8">
        <v>37287.58</v>
      </c>
      <c r="E26" s="10"/>
      <c r="F26" s="8">
        <f t="shared" si="0"/>
        <v>6711.7644</v>
      </c>
      <c r="G26" s="8">
        <f t="shared" si="1"/>
        <v>43999.344400000002</v>
      </c>
      <c r="I26" s="8">
        <v>37887.58</v>
      </c>
      <c r="J26" s="20">
        <f t="shared" si="2"/>
        <v>-600</v>
      </c>
    </row>
    <row r="27" spans="1:10">
      <c r="A27" s="5" t="s">
        <v>29</v>
      </c>
      <c r="B27" s="13" t="s">
        <v>6</v>
      </c>
      <c r="C27" s="9" t="s">
        <v>5</v>
      </c>
      <c r="D27" s="8"/>
      <c r="E27" s="8">
        <v>450</v>
      </c>
      <c r="F27" s="8">
        <f>(D27+E27)*18%</f>
        <v>81</v>
      </c>
      <c r="G27" s="8">
        <f t="shared" si="1"/>
        <v>81</v>
      </c>
      <c r="I27" s="8">
        <v>59560.02</v>
      </c>
      <c r="J27" s="20">
        <f t="shared" si="2"/>
        <v>-59560.02</v>
      </c>
    </row>
    <row r="28" spans="1:10">
      <c r="A28" s="64" t="s">
        <v>36</v>
      </c>
      <c r="B28" s="13" t="s">
        <v>6</v>
      </c>
      <c r="C28" s="9" t="s">
        <v>5</v>
      </c>
      <c r="D28" s="8">
        <v>43360</v>
      </c>
      <c r="E28" s="10"/>
      <c r="F28" s="8">
        <f t="shared" si="0"/>
        <v>7804.7999999999993</v>
      </c>
      <c r="G28" s="8">
        <f t="shared" si="1"/>
        <v>51164.800000000003</v>
      </c>
      <c r="I28" s="8">
        <v>44120</v>
      </c>
      <c r="J28" s="20">
        <f t="shared" si="2"/>
        <v>-760</v>
      </c>
    </row>
    <row r="29" spans="1:10" ht="27">
      <c r="A29" s="65"/>
      <c r="B29" s="17" t="s">
        <v>30</v>
      </c>
      <c r="C29" s="9" t="s">
        <v>5</v>
      </c>
      <c r="D29" s="8">
        <v>43360</v>
      </c>
      <c r="E29" s="10"/>
      <c r="F29" s="8">
        <f t="shared" si="0"/>
        <v>7804.7999999999993</v>
      </c>
      <c r="G29" s="8">
        <f t="shared" si="1"/>
        <v>51164.800000000003</v>
      </c>
      <c r="I29" s="8">
        <v>44120</v>
      </c>
      <c r="J29" s="20">
        <f t="shared" si="2"/>
        <v>-760</v>
      </c>
    </row>
    <row r="30" spans="1:10">
      <c r="A30" s="11" t="s">
        <v>56</v>
      </c>
      <c r="B30" s="17" t="s">
        <v>31</v>
      </c>
      <c r="C30" s="9" t="s">
        <v>14</v>
      </c>
      <c r="D30" s="8">
        <v>8130</v>
      </c>
      <c r="E30" s="10"/>
      <c r="F30" s="8">
        <f t="shared" si="0"/>
        <v>1463.3999999999999</v>
      </c>
      <c r="G30" s="8">
        <f t="shared" si="1"/>
        <v>9593.4</v>
      </c>
      <c r="I30" s="8">
        <v>8130</v>
      </c>
      <c r="J30" s="20">
        <f t="shared" si="2"/>
        <v>0</v>
      </c>
    </row>
    <row r="31" spans="1:10">
      <c r="A31" s="11" t="s">
        <v>56</v>
      </c>
      <c r="B31" s="17" t="s">
        <v>32</v>
      </c>
      <c r="C31" s="9" t="s">
        <v>14</v>
      </c>
      <c r="D31" s="8">
        <v>8200</v>
      </c>
      <c r="E31" s="10"/>
      <c r="F31" s="8">
        <f t="shared" si="0"/>
        <v>1476</v>
      </c>
      <c r="G31" s="8">
        <f t="shared" si="1"/>
        <v>9676</v>
      </c>
      <c r="I31" s="8">
        <v>8200</v>
      </c>
      <c r="J31" s="20">
        <f t="shared" si="2"/>
        <v>0</v>
      </c>
    </row>
    <row r="32" spans="1:10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35:G35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20"/>
  <dimension ref="A1:J35"/>
  <sheetViews>
    <sheetView view="pageBreakPreview" zoomScale="90" zoomScaleSheetLayoutView="90" workbookViewId="0">
      <selection activeCell="I1" sqref="I1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  <col min="10" max="10" width="10" bestFit="1" customWidth="1"/>
  </cols>
  <sheetData>
    <row r="1" spans="1:10">
      <c r="A1" s="68" t="s">
        <v>7</v>
      </c>
      <c r="B1" s="69"/>
      <c r="C1" s="69"/>
      <c r="D1" s="69"/>
      <c r="E1" s="69"/>
      <c r="F1" s="69"/>
      <c r="G1" s="70"/>
    </row>
    <row r="2" spans="1:10">
      <c r="A2" s="68" t="s">
        <v>0</v>
      </c>
      <c r="B2" s="69"/>
      <c r="C2" s="69"/>
      <c r="D2" s="69"/>
      <c r="E2" s="69"/>
      <c r="F2" s="69"/>
      <c r="G2" s="70"/>
    </row>
    <row r="3" spans="1:10">
      <c r="A3" s="68" t="s">
        <v>1</v>
      </c>
      <c r="B3" s="69"/>
      <c r="C3" s="69"/>
      <c r="D3" s="69"/>
      <c r="E3" s="69"/>
      <c r="F3" s="69"/>
      <c r="G3" s="71"/>
    </row>
    <row r="4" spans="1:10">
      <c r="A4" s="1" t="s">
        <v>8</v>
      </c>
      <c r="B4" s="2" t="s">
        <v>60</v>
      </c>
      <c r="C4" s="3"/>
      <c r="D4" s="3"/>
      <c r="E4" s="3"/>
      <c r="F4" s="3"/>
      <c r="G4" s="18"/>
    </row>
    <row r="5" spans="1:10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39" t="s">
        <v>11</v>
      </c>
    </row>
    <row r="6" spans="1:10" ht="31.5" customHeight="1">
      <c r="A6" s="73"/>
      <c r="B6" s="73"/>
      <c r="C6" s="73"/>
      <c r="D6" s="73"/>
      <c r="E6" s="73"/>
      <c r="F6" s="73"/>
      <c r="G6" s="4" t="str">
        <f>B4</f>
        <v>01.05.2019</v>
      </c>
    </row>
    <row r="7" spans="1:10">
      <c r="A7" s="5" t="s">
        <v>12</v>
      </c>
      <c r="B7" s="6" t="s">
        <v>13</v>
      </c>
      <c r="C7" s="7" t="s">
        <v>14</v>
      </c>
      <c r="D7" s="8">
        <v>29690</v>
      </c>
      <c r="E7" s="8"/>
      <c r="F7" s="8">
        <f>D7*18%</f>
        <v>5344.2</v>
      </c>
      <c r="G7" s="8">
        <f>D7+F7</f>
        <v>35034.199999999997</v>
      </c>
      <c r="I7" s="8">
        <v>29520</v>
      </c>
      <c r="J7" s="20">
        <f>D7-I7</f>
        <v>170</v>
      </c>
    </row>
    <row r="8" spans="1:10">
      <c r="A8" s="5" t="s">
        <v>15</v>
      </c>
      <c r="B8" s="6" t="s">
        <v>13</v>
      </c>
      <c r="C8" s="7" t="s">
        <v>14</v>
      </c>
      <c r="D8" s="8">
        <v>30490</v>
      </c>
      <c r="E8" s="8"/>
      <c r="F8" s="8">
        <f t="shared" ref="F8:F31" si="0">D8*18%</f>
        <v>5488.2</v>
      </c>
      <c r="G8" s="8">
        <f t="shared" ref="G8:G31" si="1">D8+F8</f>
        <v>35978.199999999997</v>
      </c>
      <c r="I8" s="8">
        <v>30320</v>
      </c>
      <c r="J8" s="20">
        <f t="shared" ref="J8:J31" si="2">D8-I8</f>
        <v>170</v>
      </c>
    </row>
    <row r="9" spans="1:10">
      <c r="A9" s="5" t="s">
        <v>16</v>
      </c>
      <c r="B9" s="6" t="s">
        <v>13</v>
      </c>
      <c r="C9" s="7" t="s">
        <v>14</v>
      </c>
      <c r="D9" s="8">
        <v>31310</v>
      </c>
      <c r="E9" s="8"/>
      <c r="F9" s="8">
        <f t="shared" si="0"/>
        <v>5635.8</v>
      </c>
      <c r="G9" s="8">
        <f t="shared" si="1"/>
        <v>36945.800000000003</v>
      </c>
      <c r="I9" s="8">
        <v>31110</v>
      </c>
      <c r="J9" s="20">
        <f t="shared" si="2"/>
        <v>200</v>
      </c>
    </row>
    <row r="10" spans="1:10">
      <c r="A10" s="5" t="s">
        <v>17</v>
      </c>
      <c r="B10" s="6" t="s">
        <v>13</v>
      </c>
      <c r="C10" s="7" t="s">
        <v>14</v>
      </c>
      <c r="D10" s="8">
        <v>32990</v>
      </c>
      <c r="E10" s="8"/>
      <c r="F10" s="8">
        <f t="shared" si="0"/>
        <v>5938.2</v>
      </c>
      <c r="G10" s="8">
        <f t="shared" si="1"/>
        <v>38928.199999999997</v>
      </c>
      <c r="I10" s="8">
        <v>32820</v>
      </c>
      <c r="J10" s="20">
        <f t="shared" si="2"/>
        <v>170</v>
      </c>
    </row>
    <row r="11" spans="1:10">
      <c r="A11" s="5" t="s">
        <v>18</v>
      </c>
      <c r="B11" s="6" t="s">
        <v>13</v>
      </c>
      <c r="C11" s="7" t="s">
        <v>14</v>
      </c>
      <c r="D11" s="8">
        <v>33790</v>
      </c>
      <c r="E11" s="8"/>
      <c r="F11" s="8">
        <f t="shared" si="0"/>
        <v>6082.2</v>
      </c>
      <c r="G11" s="8">
        <f t="shared" si="1"/>
        <v>39872.199999999997</v>
      </c>
      <c r="I11" s="8">
        <v>33620</v>
      </c>
      <c r="J11" s="20">
        <f t="shared" si="2"/>
        <v>170</v>
      </c>
    </row>
    <row r="12" spans="1:10">
      <c r="A12" s="5" t="s">
        <v>19</v>
      </c>
      <c r="B12" s="6" t="s">
        <v>13</v>
      </c>
      <c r="C12" s="7" t="s">
        <v>14</v>
      </c>
      <c r="D12" s="8">
        <v>31870</v>
      </c>
      <c r="E12" s="8"/>
      <c r="F12" s="8">
        <f t="shared" si="0"/>
        <v>5736.5999999999995</v>
      </c>
      <c r="G12" s="8">
        <f t="shared" si="1"/>
        <v>37606.6</v>
      </c>
      <c r="I12" s="8">
        <v>31720</v>
      </c>
      <c r="J12" s="20">
        <f t="shared" si="2"/>
        <v>150</v>
      </c>
    </row>
    <row r="13" spans="1:10">
      <c r="A13" s="5" t="s">
        <v>20</v>
      </c>
      <c r="B13" s="6" t="s">
        <v>13</v>
      </c>
      <c r="C13" s="7" t="s">
        <v>14</v>
      </c>
      <c r="D13" s="8">
        <v>31990</v>
      </c>
      <c r="E13" s="8"/>
      <c r="F13" s="8">
        <f t="shared" si="0"/>
        <v>5758.2</v>
      </c>
      <c r="G13" s="8">
        <f t="shared" si="1"/>
        <v>37748.199999999997</v>
      </c>
      <c r="I13" s="8">
        <v>31850</v>
      </c>
      <c r="J13" s="20">
        <f t="shared" si="2"/>
        <v>140</v>
      </c>
    </row>
    <row r="14" spans="1:10">
      <c r="A14" s="5" t="s">
        <v>21</v>
      </c>
      <c r="B14" s="6" t="s">
        <v>13</v>
      </c>
      <c r="C14" s="7" t="s">
        <v>14</v>
      </c>
      <c r="D14" s="8">
        <v>35410</v>
      </c>
      <c r="E14" s="8"/>
      <c r="F14" s="8">
        <f t="shared" si="0"/>
        <v>6373.8</v>
      </c>
      <c r="G14" s="8">
        <f t="shared" si="1"/>
        <v>41783.800000000003</v>
      </c>
      <c r="I14" s="8">
        <v>35260</v>
      </c>
      <c r="J14" s="20">
        <f t="shared" si="2"/>
        <v>150</v>
      </c>
    </row>
    <row r="15" spans="1:10">
      <c r="A15" s="5" t="s">
        <v>22</v>
      </c>
      <c r="B15" s="6" t="s">
        <v>13</v>
      </c>
      <c r="C15" s="7" t="s">
        <v>14</v>
      </c>
      <c r="D15" s="8">
        <v>35530</v>
      </c>
      <c r="E15" s="8"/>
      <c r="F15" s="8">
        <f t="shared" si="0"/>
        <v>6395.4</v>
      </c>
      <c r="G15" s="8">
        <f t="shared" si="1"/>
        <v>41925.4</v>
      </c>
      <c r="I15" s="8">
        <v>35380</v>
      </c>
      <c r="J15" s="20">
        <f t="shared" si="2"/>
        <v>150</v>
      </c>
    </row>
    <row r="16" spans="1:10">
      <c r="A16" s="5" t="s">
        <v>23</v>
      </c>
      <c r="B16" s="6" t="s">
        <v>13</v>
      </c>
      <c r="C16" s="7" t="s">
        <v>14</v>
      </c>
      <c r="D16" s="8">
        <v>24960</v>
      </c>
      <c r="E16" s="8"/>
      <c r="F16" s="8">
        <f t="shared" si="0"/>
        <v>4492.8</v>
      </c>
      <c r="G16" s="8">
        <f t="shared" si="1"/>
        <v>29452.799999999999</v>
      </c>
      <c r="I16" s="8">
        <v>24840</v>
      </c>
      <c r="J16" s="20">
        <f t="shared" si="2"/>
        <v>120</v>
      </c>
    </row>
    <row r="17" spans="1:10">
      <c r="A17" s="5" t="s">
        <v>42</v>
      </c>
      <c r="B17" s="6" t="s">
        <v>13</v>
      </c>
      <c r="C17" s="7" t="s">
        <v>14</v>
      </c>
      <c r="D17" s="8">
        <v>26000</v>
      </c>
      <c r="E17" s="8"/>
      <c r="F17" s="8">
        <f t="shared" si="0"/>
        <v>4680</v>
      </c>
      <c r="G17" s="8">
        <f t="shared" si="1"/>
        <v>30680</v>
      </c>
      <c r="I17" s="8">
        <v>25850</v>
      </c>
      <c r="J17" s="20">
        <f t="shared" si="2"/>
        <v>150</v>
      </c>
    </row>
    <row r="18" spans="1:10">
      <c r="A18" s="11" t="s">
        <v>24</v>
      </c>
      <c r="B18" s="6" t="s">
        <v>13</v>
      </c>
      <c r="C18" s="7" t="s">
        <v>14</v>
      </c>
      <c r="D18" s="8">
        <v>29080</v>
      </c>
      <c r="E18" s="8"/>
      <c r="F18" s="8">
        <f t="shared" si="0"/>
        <v>5234.3999999999996</v>
      </c>
      <c r="G18" s="8">
        <f t="shared" si="1"/>
        <v>34314.400000000001</v>
      </c>
      <c r="I18" s="8">
        <v>28950</v>
      </c>
      <c r="J18" s="20">
        <f t="shared" si="2"/>
        <v>130</v>
      </c>
    </row>
    <row r="19" spans="1:10" ht="15.6">
      <c r="A19" s="11" t="s">
        <v>43</v>
      </c>
      <c r="B19" s="6" t="s">
        <v>13</v>
      </c>
      <c r="C19" s="7" t="s">
        <v>14</v>
      </c>
      <c r="D19" s="38">
        <v>30110</v>
      </c>
      <c r="E19" s="8"/>
      <c r="F19" s="8">
        <f t="shared" si="0"/>
        <v>5419.8</v>
      </c>
      <c r="G19" s="8">
        <f t="shared" si="1"/>
        <v>35529.800000000003</v>
      </c>
      <c r="I19" s="38">
        <v>29960</v>
      </c>
      <c r="J19" s="20">
        <f t="shared" si="2"/>
        <v>150</v>
      </c>
    </row>
    <row r="20" spans="1:10">
      <c r="A20" s="61" t="s">
        <v>40</v>
      </c>
      <c r="B20" s="6" t="s">
        <v>25</v>
      </c>
      <c r="C20" s="7" t="s">
        <v>5</v>
      </c>
      <c r="D20" s="8">
        <v>36050</v>
      </c>
      <c r="E20" s="12"/>
      <c r="F20" s="8">
        <f t="shared" si="0"/>
        <v>6489</v>
      </c>
      <c r="G20" s="8">
        <f t="shared" si="1"/>
        <v>42539</v>
      </c>
      <c r="I20" s="8">
        <v>35160</v>
      </c>
      <c r="J20" s="20">
        <f t="shared" si="2"/>
        <v>890</v>
      </c>
    </row>
    <row r="21" spans="1:10">
      <c r="A21" s="62"/>
      <c r="B21" s="13" t="s">
        <v>6</v>
      </c>
      <c r="C21" s="9" t="s">
        <v>14</v>
      </c>
      <c r="D21" s="8">
        <v>37570</v>
      </c>
      <c r="E21" s="10"/>
      <c r="F21" s="8">
        <f t="shared" si="0"/>
        <v>6762.5999999999995</v>
      </c>
      <c r="G21" s="8">
        <f t="shared" si="1"/>
        <v>44332.6</v>
      </c>
      <c r="I21" s="8">
        <v>36640</v>
      </c>
      <c r="J21" s="20">
        <f t="shared" si="2"/>
        <v>930</v>
      </c>
    </row>
    <row r="22" spans="1:10">
      <c r="A22" s="62"/>
      <c r="B22" s="14" t="s">
        <v>26</v>
      </c>
      <c r="C22" s="15" t="s">
        <v>5</v>
      </c>
      <c r="D22" s="8">
        <v>35460</v>
      </c>
      <c r="E22" s="12">
        <v>-306.88</v>
      </c>
      <c r="F22" s="8">
        <f>(D22+E22)*18%</f>
        <v>6327.5616</v>
      </c>
      <c r="G22" s="8">
        <f t="shared" si="1"/>
        <v>41787.561600000001</v>
      </c>
      <c r="I22" s="8">
        <v>34570</v>
      </c>
      <c r="J22" s="20">
        <f t="shared" si="2"/>
        <v>890</v>
      </c>
    </row>
    <row r="23" spans="1:10">
      <c r="A23" s="62"/>
      <c r="B23" s="14" t="s">
        <v>26</v>
      </c>
      <c r="C23" s="15" t="s">
        <v>14</v>
      </c>
      <c r="D23" s="8">
        <v>36950</v>
      </c>
      <c r="E23" s="12">
        <v>-320</v>
      </c>
      <c r="F23" s="8">
        <f>(D23+E23)*18%</f>
        <v>6593.4</v>
      </c>
      <c r="G23" s="8">
        <f t="shared" si="1"/>
        <v>43543.4</v>
      </c>
      <c r="I23" s="8">
        <v>36030</v>
      </c>
      <c r="J23" s="20">
        <f t="shared" si="2"/>
        <v>920</v>
      </c>
    </row>
    <row r="24" spans="1:10" ht="27">
      <c r="A24" s="62"/>
      <c r="B24" s="17" t="s">
        <v>27</v>
      </c>
      <c r="C24" s="9" t="s">
        <v>14</v>
      </c>
      <c r="D24" s="8">
        <v>37470</v>
      </c>
      <c r="E24" s="16"/>
      <c r="F24" s="8">
        <f t="shared" si="0"/>
        <v>6744.5999999999995</v>
      </c>
      <c r="G24" s="8">
        <f t="shared" si="1"/>
        <v>44214.6</v>
      </c>
      <c r="I24" s="8">
        <v>36550</v>
      </c>
      <c r="J24" s="20">
        <f t="shared" si="2"/>
        <v>920</v>
      </c>
    </row>
    <row r="25" spans="1:10">
      <c r="A25" s="62"/>
      <c r="B25" s="13" t="s">
        <v>28</v>
      </c>
      <c r="C25" s="9" t="s">
        <v>5</v>
      </c>
      <c r="D25" s="8">
        <v>36354.660000000003</v>
      </c>
      <c r="E25" s="10"/>
      <c r="F25" s="8">
        <f t="shared" si="0"/>
        <v>6543.8388000000004</v>
      </c>
      <c r="G25" s="8">
        <f t="shared" si="1"/>
        <v>42898.498800000001</v>
      </c>
      <c r="I25" s="8">
        <v>35464.660000000003</v>
      </c>
      <c r="J25" s="20">
        <f t="shared" si="2"/>
        <v>890</v>
      </c>
    </row>
    <row r="26" spans="1:10">
      <c r="A26" s="63"/>
      <c r="B26" s="13" t="s">
        <v>28</v>
      </c>
      <c r="C26" s="9" t="s">
        <v>14</v>
      </c>
      <c r="D26" s="8">
        <v>37887.58</v>
      </c>
      <c r="E26" s="10"/>
      <c r="F26" s="8">
        <f t="shared" si="0"/>
        <v>6819.7644</v>
      </c>
      <c r="G26" s="8">
        <f t="shared" si="1"/>
        <v>44707.344400000002</v>
      </c>
      <c r="I26" s="8">
        <v>36957.58</v>
      </c>
      <c r="J26" s="20">
        <f t="shared" si="2"/>
        <v>930</v>
      </c>
    </row>
    <row r="27" spans="1:10">
      <c r="A27" s="5" t="s">
        <v>29</v>
      </c>
      <c r="B27" s="13" t="s">
        <v>6</v>
      </c>
      <c r="C27" s="9" t="s">
        <v>5</v>
      </c>
      <c r="D27" s="8">
        <v>59560.02</v>
      </c>
      <c r="E27" s="8">
        <v>450</v>
      </c>
      <c r="F27" s="8">
        <f>(D27+E27)*18%</f>
        <v>10801.803599999999</v>
      </c>
      <c r="G27" s="8">
        <f t="shared" si="1"/>
        <v>70361.823600000003</v>
      </c>
      <c r="I27" s="8">
        <v>57820</v>
      </c>
      <c r="J27" s="20">
        <f t="shared" si="2"/>
        <v>1740.0199999999968</v>
      </c>
    </row>
    <row r="28" spans="1:10">
      <c r="A28" s="64" t="s">
        <v>36</v>
      </c>
      <c r="B28" s="13" t="s">
        <v>6</v>
      </c>
      <c r="C28" s="9" t="s">
        <v>5</v>
      </c>
      <c r="D28" s="8">
        <v>44120</v>
      </c>
      <c r="E28" s="10"/>
      <c r="F28" s="8">
        <f t="shared" si="0"/>
        <v>7941.5999999999995</v>
      </c>
      <c r="G28" s="8">
        <f t="shared" si="1"/>
        <v>52061.599999999999</v>
      </c>
      <c r="I28" s="8">
        <v>42660</v>
      </c>
      <c r="J28" s="20">
        <f t="shared" si="2"/>
        <v>1460</v>
      </c>
    </row>
    <row r="29" spans="1:10" ht="27">
      <c r="A29" s="65"/>
      <c r="B29" s="17" t="s">
        <v>30</v>
      </c>
      <c r="C29" s="9" t="s">
        <v>5</v>
      </c>
      <c r="D29" s="8">
        <v>44120</v>
      </c>
      <c r="E29" s="10"/>
      <c r="F29" s="8">
        <f t="shared" si="0"/>
        <v>7941.5999999999995</v>
      </c>
      <c r="G29" s="8">
        <f t="shared" si="1"/>
        <v>52061.599999999999</v>
      </c>
      <c r="I29" s="8">
        <v>42660</v>
      </c>
      <c r="J29" s="20">
        <f t="shared" si="2"/>
        <v>1460</v>
      </c>
    </row>
    <row r="30" spans="1:10">
      <c r="A30" s="11" t="s">
        <v>56</v>
      </c>
      <c r="B30" s="17" t="s">
        <v>31</v>
      </c>
      <c r="C30" s="9" t="s">
        <v>14</v>
      </c>
      <c r="D30" s="8">
        <v>8130</v>
      </c>
      <c r="E30" s="10"/>
      <c r="F30" s="8">
        <f t="shared" si="0"/>
        <v>1463.3999999999999</v>
      </c>
      <c r="G30" s="8">
        <f t="shared" si="1"/>
        <v>9593.4</v>
      </c>
      <c r="I30" s="8">
        <v>8130</v>
      </c>
      <c r="J30" s="20">
        <f t="shared" si="2"/>
        <v>0</v>
      </c>
    </row>
    <row r="31" spans="1:10">
      <c r="A31" s="11" t="s">
        <v>56</v>
      </c>
      <c r="B31" s="17" t="s">
        <v>32</v>
      </c>
      <c r="C31" s="9" t="s">
        <v>14</v>
      </c>
      <c r="D31" s="8">
        <v>8200</v>
      </c>
      <c r="E31" s="10"/>
      <c r="F31" s="8">
        <f t="shared" si="0"/>
        <v>1476</v>
      </c>
      <c r="G31" s="8">
        <f t="shared" si="1"/>
        <v>9676</v>
      </c>
      <c r="I31" s="8">
        <v>7850</v>
      </c>
      <c r="J31" s="20">
        <f t="shared" si="2"/>
        <v>350</v>
      </c>
    </row>
    <row r="32" spans="1:10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35:G35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22"/>
  <dimension ref="A1:G35"/>
  <sheetViews>
    <sheetView view="pageBreakPreview" zoomScale="90" zoomScaleSheetLayoutView="90" workbookViewId="0">
      <selection activeCell="H11" sqref="H11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</cols>
  <sheetData>
    <row r="1" spans="1:7">
      <c r="A1" s="68" t="s">
        <v>7</v>
      </c>
      <c r="B1" s="69"/>
      <c r="C1" s="69"/>
      <c r="D1" s="69"/>
      <c r="E1" s="69"/>
      <c r="F1" s="69"/>
      <c r="G1" s="70"/>
    </row>
    <row r="2" spans="1:7">
      <c r="A2" s="68" t="s">
        <v>0</v>
      </c>
      <c r="B2" s="69"/>
      <c r="C2" s="69"/>
      <c r="D2" s="69"/>
      <c r="E2" s="69"/>
      <c r="F2" s="69"/>
      <c r="G2" s="70"/>
    </row>
    <row r="3" spans="1:7">
      <c r="A3" s="68" t="s">
        <v>1</v>
      </c>
      <c r="B3" s="69"/>
      <c r="C3" s="69"/>
      <c r="D3" s="69"/>
      <c r="E3" s="69"/>
      <c r="F3" s="69"/>
      <c r="G3" s="71"/>
    </row>
    <row r="4" spans="1:7">
      <c r="A4" s="1" t="s">
        <v>8</v>
      </c>
      <c r="B4" s="2" t="s">
        <v>59</v>
      </c>
      <c r="C4" s="3"/>
      <c r="D4" s="3"/>
      <c r="E4" s="3"/>
      <c r="F4" s="3"/>
      <c r="G4" s="18"/>
    </row>
    <row r="5" spans="1:7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37" t="s">
        <v>11</v>
      </c>
    </row>
    <row r="6" spans="1:7" ht="31.5" customHeight="1">
      <c r="A6" s="73"/>
      <c r="B6" s="73"/>
      <c r="C6" s="73"/>
      <c r="D6" s="73"/>
      <c r="E6" s="73"/>
      <c r="F6" s="73"/>
      <c r="G6" s="4" t="str">
        <f>B4</f>
        <v>16.04.2019</v>
      </c>
    </row>
    <row r="7" spans="1:7">
      <c r="A7" s="5" t="s">
        <v>12</v>
      </c>
      <c r="B7" s="6" t="s">
        <v>13</v>
      </c>
      <c r="C7" s="7" t="s">
        <v>14</v>
      </c>
      <c r="D7" s="8">
        <v>29520</v>
      </c>
      <c r="E7" s="8"/>
      <c r="F7" s="8">
        <f>D7*18%</f>
        <v>5313.5999999999995</v>
      </c>
      <c r="G7" s="8">
        <f>D7+F7</f>
        <v>34833.599999999999</v>
      </c>
    </row>
    <row r="8" spans="1:7">
      <c r="A8" s="5" t="s">
        <v>15</v>
      </c>
      <c r="B8" s="6" t="s">
        <v>13</v>
      </c>
      <c r="C8" s="7" t="s">
        <v>14</v>
      </c>
      <c r="D8" s="8">
        <v>30320</v>
      </c>
      <c r="E8" s="8"/>
      <c r="F8" s="8">
        <f t="shared" ref="F8:F31" si="0">D8*18%</f>
        <v>5457.5999999999995</v>
      </c>
      <c r="G8" s="8">
        <f t="shared" ref="G8:G31" si="1">D8+F8</f>
        <v>35777.599999999999</v>
      </c>
    </row>
    <row r="9" spans="1:7">
      <c r="A9" s="5" t="s">
        <v>16</v>
      </c>
      <c r="B9" s="6" t="s">
        <v>13</v>
      </c>
      <c r="C9" s="7" t="s">
        <v>14</v>
      </c>
      <c r="D9" s="8">
        <v>31110</v>
      </c>
      <c r="E9" s="8"/>
      <c r="F9" s="8">
        <f t="shared" si="0"/>
        <v>5599.8</v>
      </c>
      <c r="G9" s="8">
        <f t="shared" si="1"/>
        <v>36709.800000000003</v>
      </c>
    </row>
    <row r="10" spans="1:7">
      <c r="A10" s="5" t="s">
        <v>17</v>
      </c>
      <c r="B10" s="6" t="s">
        <v>13</v>
      </c>
      <c r="C10" s="7" t="s">
        <v>14</v>
      </c>
      <c r="D10" s="8">
        <v>32820</v>
      </c>
      <c r="E10" s="8"/>
      <c r="F10" s="8">
        <f t="shared" si="0"/>
        <v>5907.5999999999995</v>
      </c>
      <c r="G10" s="8">
        <f t="shared" si="1"/>
        <v>38727.599999999999</v>
      </c>
    </row>
    <row r="11" spans="1:7">
      <c r="A11" s="5" t="s">
        <v>18</v>
      </c>
      <c r="B11" s="6" t="s">
        <v>13</v>
      </c>
      <c r="C11" s="7" t="s">
        <v>14</v>
      </c>
      <c r="D11" s="8">
        <v>33620</v>
      </c>
      <c r="E11" s="8"/>
      <c r="F11" s="8">
        <f t="shared" si="0"/>
        <v>6051.5999999999995</v>
      </c>
      <c r="G11" s="8">
        <f t="shared" si="1"/>
        <v>39671.599999999999</v>
      </c>
    </row>
    <row r="12" spans="1:7">
      <c r="A12" s="5" t="s">
        <v>19</v>
      </c>
      <c r="B12" s="6" t="s">
        <v>13</v>
      </c>
      <c r="C12" s="7" t="s">
        <v>14</v>
      </c>
      <c r="D12" s="8">
        <v>31720</v>
      </c>
      <c r="E12" s="8"/>
      <c r="F12" s="8">
        <f t="shared" si="0"/>
        <v>5709.5999999999995</v>
      </c>
      <c r="G12" s="8">
        <f t="shared" si="1"/>
        <v>37429.599999999999</v>
      </c>
    </row>
    <row r="13" spans="1:7">
      <c r="A13" s="5" t="s">
        <v>20</v>
      </c>
      <c r="B13" s="6" t="s">
        <v>13</v>
      </c>
      <c r="C13" s="7" t="s">
        <v>14</v>
      </c>
      <c r="D13" s="8">
        <v>31850</v>
      </c>
      <c r="E13" s="8"/>
      <c r="F13" s="8">
        <f t="shared" si="0"/>
        <v>5733</v>
      </c>
      <c r="G13" s="8">
        <f t="shared" si="1"/>
        <v>37583</v>
      </c>
    </row>
    <row r="14" spans="1:7">
      <c r="A14" s="5" t="s">
        <v>21</v>
      </c>
      <c r="B14" s="6" t="s">
        <v>13</v>
      </c>
      <c r="C14" s="7" t="s">
        <v>14</v>
      </c>
      <c r="D14" s="8">
        <v>35260</v>
      </c>
      <c r="E14" s="8"/>
      <c r="F14" s="8">
        <f t="shared" si="0"/>
        <v>6346.8</v>
      </c>
      <c r="G14" s="8">
        <f t="shared" si="1"/>
        <v>41606.800000000003</v>
      </c>
    </row>
    <row r="15" spans="1:7">
      <c r="A15" s="5" t="s">
        <v>22</v>
      </c>
      <c r="B15" s="6" t="s">
        <v>13</v>
      </c>
      <c r="C15" s="7" t="s">
        <v>14</v>
      </c>
      <c r="D15" s="8">
        <v>35380</v>
      </c>
      <c r="E15" s="8"/>
      <c r="F15" s="8">
        <f t="shared" si="0"/>
        <v>6368.4</v>
      </c>
      <c r="G15" s="8">
        <f t="shared" si="1"/>
        <v>41748.400000000001</v>
      </c>
    </row>
    <row r="16" spans="1:7">
      <c r="A16" s="5" t="s">
        <v>23</v>
      </c>
      <c r="B16" s="6" t="s">
        <v>13</v>
      </c>
      <c r="C16" s="7" t="s">
        <v>14</v>
      </c>
      <c r="D16" s="8">
        <v>24840</v>
      </c>
      <c r="E16" s="8"/>
      <c r="F16" s="8">
        <f t="shared" si="0"/>
        <v>4471.2</v>
      </c>
      <c r="G16" s="8">
        <f t="shared" si="1"/>
        <v>29311.200000000001</v>
      </c>
    </row>
    <row r="17" spans="1:7">
      <c r="A17" s="5" t="s">
        <v>42</v>
      </c>
      <c r="B17" s="6" t="s">
        <v>13</v>
      </c>
      <c r="C17" s="7" t="s">
        <v>14</v>
      </c>
      <c r="D17" s="8">
        <v>25850</v>
      </c>
      <c r="E17" s="8"/>
      <c r="F17" s="8">
        <f t="shared" si="0"/>
        <v>4653</v>
      </c>
      <c r="G17" s="8">
        <f t="shared" si="1"/>
        <v>30503</v>
      </c>
    </row>
    <row r="18" spans="1:7">
      <c r="A18" s="11" t="s">
        <v>24</v>
      </c>
      <c r="B18" s="6" t="s">
        <v>13</v>
      </c>
      <c r="C18" s="7" t="s">
        <v>14</v>
      </c>
      <c r="D18" s="8">
        <v>28950</v>
      </c>
      <c r="E18" s="8"/>
      <c r="F18" s="8">
        <f t="shared" si="0"/>
        <v>5211</v>
      </c>
      <c r="G18" s="8">
        <f t="shared" si="1"/>
        <v>34161</v>
      </c>
    </row>
    <row r="19" spans="1:7" ht="15.6">
      <c r="A19" s="11" t="s">
        <v>43</v>
      </c>
      <c r="B19" s="6" t="s">
        <v>13</v>
      </c>
      <c r="C19" s="7" t="s">
        <v>14</v>
      </c>
      <c r="D19" s="38">
        <v>29960</v>
      </c>
      <c r="E19" s="8"/>
      <c r="F19" s="8">
        <f t="shared" si="0"/>
        <v>5392.8</v>
      </c>
      <c r="G19" s="8">
        <f t="shared" si="1"/>
        <v>35352.800000000003</v>
      </c>
    </row>
    <row r="20" spans="1:7">
      <c r="A20" s="61" t="s">
        <v>40</v>
      </c>
      <c r="B20" s="6" t="s">
        <v>25</v>
      </c>
      <c r="C20" s="7" t="s">
        <v>5</v>
      </c>
      <c r="D20" s="8">
        <v>35160</v>
      </c>
      <c r="E20" s="12"/>
      <c r="F20" s="8">
        <f t="shared" si="0"/>
        <v>6328.8</v>
      </c>
      <c r="G20" s="8">
        <f t="shared" si="1"/>
        <v>41488.800000000003</v>
      </c>
    </row>
    <row r="21" spans="1:7">
      <c r="A21" s="62"/>
      <c r="B21" s="13" t="s">
        <v>6</v>
      </c>
      <c r="C21" s="9" t="s">
        <v>14</v>
      </c>
      <c r="D21" s="8">
        <v>36640</v>
      </c>
      <c r="E21" s="10"/>
      <c r="F21" s="8">
        <f t="shared" si="0"/>
        <v>6595.2</v>
      </c>
      <c r="G21" s="8">
        <f t="shared" si="1"/>
        <v>43235.199999999997</v>
      </c>
    </row>
    <row r="22" spans="1:7">
      <c r="A22" s="62"/>
      <c r="B22" s="14" t="s">
        <v>26</v>
      </c>
      <c r="C22" s="15" t="s">
        <v>5</v>
      </c>
      <c r="D22" s="8">
        <v>34570</v>
      </c>
      <c r="E22" s="12">
        <v>-306.88</v>
      </c>
      <c r="F22" s="8">
        <f>(D22+E22)*18%</f>
        <v>6167.3616000000002</v>
      </c>
      <c r="G22" s="8">
        <f t="shared" si="1"/>
        <v>40737.361600000004</v>
      </c>
    </row>
    <row r="23" spans="1:7">
      <c r="A23" s="62"/>
      <c r="B23" s="14" t="s">
        <v>26</v>
      </c>
      <c r="C23" s="15" t="s">
        <v>14</v>
      </c>
      <c r="D23" s="8">
        <v>36030</v>
      </c>
      <c r="E23" s="12">
        <v>-320</v>
      </c>
      <c r="F23" s="8">
        <f>(D23+E23)*18%</f>
        <v>6427.8</v>
      </c>
      <c r="G23" s="8">
        <f t="shared" si="1"/>
        <v>42457.8</v>
      </c>
    </row>
    <row r="24" spans="1:7" ht="27">
      <c r="A24" s="62"/>
      <c r="B24" s="17" t="s">
        <v>27</v>
      </c>
      <c r="C24" s="9" t="s">
        <v>14</v>
      </c>
      <c r="D24" s="8">
        <v>36550</v>
      </c>
      <c r="E24" s="16"/>
      <c r="F24" s="8">
        <f t="shared" si="0"/>
        <v>6579</v>
      </c>
      <c r="G24" s="8">
        <f t="shared" si="1"/>
        <v>43129</v>
      </c>
    </row>
    <row r="25" spans="1:7">
      <c r="A25" s="62"/>
      <c r="B25" s="13" t="s">
        <v>28</v>
      </c>
      <c r="C25" s="9" t="s">
        <v>5</v>
      </c>
      <c r="D25" s="8">
        <v>35464.660000000003</v>
      </c>
      <c r="E25" s="10"/>
      <c r="F25" s="8">
        <f t="shared" si="0"/>
        <v>6383.6388000000006</v>
      </c>
      <c r="G25" s="8">
        <f t="shared" si="1"/>
        <v>41848.298800000004</v>
      </c>
    </row>
    <row r="26" spans="1:7">
      <c r="A26" s="63"/>
      <c r="B26" s="13" t="s">
        <v>28</v>
      </c>
      <c r="C26" s="9" t="s">
        <v>14</v>
      </c>
      <c r="D26" s="8">
        <v>36957.58</v>
      </c>
      <c r="E26" s="10"/>
      <c r="F26" s="8">
        <f t="shared" si="0"/>
        <v>6652.3644000000004</v>
      </c>
      <c r="G26" s="8">
        <f t="shared" si="1"/>
        <v>43609.9444</v>
      </c>
    </row>
    <row r="27" spans="1:7">
      <c r="A27" s="5" t="s">
        <v>29</v>
      </c>
      <c r="B27" s="13" t="s">
        <v>6</v>
      </c>
      <c r="C27" s="9" t="s">
        <v>5</v>
      </c>
      <c r="D27" s="8">
        <v>57820</v>
      </c>
      <c r="E27" s="8">
        <v>450</v>
      </c>
      <c r="F27" s="8">
        <f>(D27+E27)*18%</f>
        <v>10488.6</v>
      </c>
      <c r="G27" s="8">
        <f t="shared" si="1"/>
        <v>68308.600000000006</v>
      </c>
    </row>
    <row r="28" spans="1:7">
      <c r="A28" s="64" t="s">
        <v>36</v>
      </c>
      <c r="B28" s="13" t="s">
        <v>6</v>
      </c>
      <c r="C28" s="9" t="s">
        <v>5</v>
      </c>
      <c r="D28" s="8">
        <v>42660</v>
      </c>
      <c r="E28" s="10"/>
      <c r="F28" s="8">
        <f t="shared" si="0"/>
        <v>7678.7999999999993</v>
      </c>
      <c r="G28" s="8">
        <f t="shared" si="1"/>
        <v>50338.8</v>
      </c>
    </row>
    <row r="29" spans="1:7" ht="27">
      <c r="A29" s="65"/>
      <c r="B29" s="17" t="s">
        <v>30</v>
      </c>
      <c r="C29" s="9" t="s">
        <v>5</v>
      </c>
      <c r="D29" s="8">
        <v>42660</v>
      </c>
      <c r="E29" s="10"/>
      <c r="F29" s="8">
        <f t="shared" si="0"/>
        <v>7678.7999999999993</v>
      </c>
      <c r="G29" s="8">
        <f t="shared" si="1"/>
        <v>50338.8</v>
      </c>
    </row>
    <row r="30" spans="1:7">
      <c r="A30" s="11" t="s">
        <v>56</v>
      </c>
      <c r="B30" s="17" t="s">
        <v>31</v>
      </c>
      <c r="C30" s="9" t="s">
        <v>14</v>
      </c>
      <c r="D30" s="8">
        <v>8130</v>
      </c>
      <c r="E30" s="10"/>
      <c r="F30" s="8">
        <f t="shared" si="0"/>
        <v>1463.3999999999999</v>
      </c>
      <c r="G30" s="8">
        <f t="shared" si="1"/>
        <v>9593.4</v>
      </c>
    </row>
    <row r="31" spans="1:7">
      <c r="A31" s="11" t="s">
        <v>56</v>
      </c>
      <c r="B31" s="17" t="s">
        <v>32</v>
      </c>
      <c r="C31" s="9" t="s">
        <v>14</v>
      </c>
      <c r="D31" s="8">
        <v>7850</v>
      </c>
      <c r="E31" s="10"/>
      <c r="F31" s="8">
        <f t="shared" si="0"/>
        <v>1413</v>
      </c>
      <c r="G31" s="8">
        <f t="shared" si="1"/>
        <v>9263</v>
      </c>
    </row>
    <row r="32" spans="1:7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35:G35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view="pageBreakPreview" zoomScale="90" zoomScaleSheetLayoutView="90" workbookViewId="0">
      <selection activeCell="D8" sqref="D8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</cols>
  <sheetData>
    <row r="1" spans="1:7">
      <c r="A1" s="68" t="s">
        <v>7</v>
      </c>
      <c r="B1" s="69"/>
      <c r="C1" s="69"/>
      <c r="D1" s="69"/>
      <c r="E1" s="69"/>
      <c r="F1" s="69"/>
      <c r="G1" s="70"/>
    </row>
    <row r="2" spans="1:7">
      <c r="A2" s="68" t="s">
        <v>0</v>
      </c>
      <c r="B2" s="69"/>
      <c r="C2" s="69"/>
      <c r="D2" s="69"/>
      <c r="E2" s="69"/>
      <c r="F2" s="69"/>
      <c r="G2" s="70"/>
    </row>
    <row r="3" spans="1:7">
      <c r="A3" s="68" t="s">
        <v>1</v>
      </c>
      <c r="B3" s="69"/>
      <c r="C3" s="69"/>
      <c r="D3" s="69"/>
      <c r="E3" s="69"/>
      <c r="F3" s="69"/>
      <c r="G3" s="71"/>
    </row>
    <row r="4" spans="1:7">
      <c r="A4" s="1" t="s">
        <v>8</v>
      </c>
      <c r="B4" s="2" t="s">
        <v>78</v>
      </c>
      <c r="C4" s="3"/>
      <c r="D4" s="3"/>
      <c r="E4" s="3"/>
      <c r="F4" s="3"/>
      <c r="G4" s="18"/>
    </row>
    <row r="5" spans="1:7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57" t="s">
        <v>11</v>
      </c>
    </row>
    <row r="6" spans="1:7" ht="31.5" customHeight="1">
      <c r="A6" s="73"/>
      <c r="B6" s="73"/>
      <c r="C6" s="73"/>
      <c r="D6" s="73"/>
      <c r="E6" s="73"/>
      <c r="F6" s="73"/>
      <c r="G6" s="4" t="str">
        <f>B4</f>
        <v>16.01.2020</v>
      </c>
    </row>
    <row r="7" spans="1:7">
      <c r="A7" s="5" t="s">
        <v>12</v>
      </c>
      <c r="B7" s="6" t="s">
        <v>13</v>
      </c>
      <c r="C7" s="7" t="s">
        <v>14</v>
      </c>
      <c r="D7" s="8">
        <v>30020</v>
      </c>
      <c r="E7" s="8"/>
      <c r="F7" s="8">
        <f>D7*18%</f>
        <v>5403.5999999999995</v>
      </c>
      <c r="G7" s="8">
        <f>D7+F7</f>
        <v>35423.599999999999</v>
      </c>
    </row>
    <row r="8" spans="1:7" s="77" customFormat="1">
      <c r="A8" s="74" t="s">
        <v>15</v>
      </c>
      <c r="B8" s="75" t="s">
        <v>13</v>
      </c>
      <c r="C8" s="76" t="s">
        <v>14</v>
      </c>
      <c r="D8" s="53">
        <v>30820</v>
      </c>
      <c r="E8" s="53"/>
      <c r="F8" s="53">
        <f t="shared" ref="F8:F33" si="0">D8*18%</f>
        <v>5547.5999999999995</v>
      </c>
      <c r="G8" s="53">
        <f t="shared" ref="G8:G33" si="1">D8+F8</f>
        <v>36367.599999999999</v>
      </c>
    </row>
    <row r="9" spans="1:7">
      <c r="A9" s="5" t="s">
        <v>16</v>
      </c>
      <c r="B9" s="6" t="s">
        <v>13</v>
      </c>
      <c r="C9" s="7" t="s">
        <v>14</v>
      </c>
      <c r="D9" s="8">
        <v>31270</v>
      </c>
      <c r="E9" s="8"/>
      <c r="F9" s="8">
        <f t="shared" si="0"/>
        <v>5628.5999999999995</v>
      </c>
      <c r="G9" s="8">
        <f t="shared" si="1"/>
        <v>36898.6</v>
      </c>
    </row>
    <row r="10" spans="1:7">
      <c r="A10" s="5" t="s">
        <v>17</v>
      </c>
      <c r="B10" s="6" t="s">
        <v>13</v>
      </c>
      <c r="C10" s="7" t="s">
        <v>14</v>
      </c>
      <c r="D10" s="8">
        <v>35420</v>
      </c>
      <c r="E10" s="8"/>
      <c r="F10" s="8">
        <f t="shared" si="0"/>
        <v>6375.5999999999995</v>
      </c>
      <c r="G10" s="8">
        <f t="shared" si="1"/>
        <v>41795.599999999999</v>
      </c>
    </row>
    <row r="11" spans="1:7">
      <c r="A11" s="5" t="s">
        <v>18</v>
      </c>
      <c r="B11" s="6" t="s">
        <v>13</v>
      </c>
      <c r="C11" s="7" t="s">
        <v>14</v>
      </c>
      <c r="D11" s="8">
        <v>36220</v>
      </c>
      <c r="E11" s="8"/>
      <c r="F11" s="8">
        <f t="shared" si="0"/>
        <v>6519.5999999999995</v>
      </c>
      <c r="G11" s="8">
        <f t="shared" si="1"/>
        <v>42739.6</v>
      </c>
    </row>
    <row r="12" spans="1:7">
      <c r="A12" s="5" t="s">
        <v>19</v>
      </c>
      <c r="B12" s="6" t="s">
        <v>13</v>
      </c>
      <c r="C12" s="7" t="s">
        <v>14</v>
      </c>
      <c r="D12" s="8">
        <v>32150</v>
      </c>
      <c r="E12" s="8"/>
      <c r="F12" s="8">
        <f t="shared" si="0"/>
        <v>5787</v>
      </c>
      <c r="G12" s="8">
        <f t="shared" si="1"/>
        <v>37937</v>
      </c>
    </row>
    <row r="13" spans="1:7">
      <c r="A13" s="5" t="s">
        <v>20</v>
      </c>
      <c r="B13" s="6" t="s">
        <v>13</v>
      </c>
      <c r="C13" s="7" t="s">
        <v>14</v>
      </c>
      <c r="D13" s="8">
        <v>32270</v>
      </c>
      <c r="E13" s="8"/>
      <c r="F13" s="8">
        <f t="shared" si="0"/>
        <v>5808.5999999999995</v>
      </c>
      <c r="G13" s="8">
        <f t="shared" si="1"/>
        <v>38078.6</v>
      </c>
    </row>
    <row r="14" spans="1:7">
      <c r="A14" s="5" t="s">
        <v>21</v>
      </c>
      <c r="B14" s="6" t="s">
        <v>13</v>
      </c>
      <c r="C14" s="7" t="s">
        <v>14</v>
      </c>
      <c r="D14" s="8">
        <v>36690</v>
      </c>
      <c r="E14" s="8"/>
      <c r="F14" s="8">
        <f t="shared" si="0"/>
        <v>6604.2</v>
      </c>
      <c r="G14" s="8">
        <f t="shared" si="1"/>
        <v>43294.2</v>
      </c>
    </row>
    <row r="15" spans="1:7">
      <c r="A15" s="5" t="s">
        <v>22</v>
      </c>
      <c r="B15" s="6" t="s">
        <v>13</v>
      </c>
      <c r="C15" s="7" t="s">
        <v>14</v>
      </c>
      <c r="D15" s="8">
        <v>36780</v>
      </c>
      <c r="E15" s="8"/>
      <c r="F15" s="8">
        <f t="shared" si="0"/>
        <v>6620.4</v>
      </c>
      <c r="G15" s="8">
        <f t="shared" si="1"/>
        <v>43400.4</v>
      </c>
    </row>
    <row r="16" spans="1:7" s="77" customFormat="1">
      <c r="A16" s="74" t="s">
        <v>23</v>
      </c>
      <c r="B16" s="75" t="s">
        <v>13</v>
      </c>
      <c r="C16" s="76" t="s">
        <v>14</v>
      </c>
      <c r="D16" s="53">
        <v>25170</v>
      </c>
      <c r="E16" s="53"/>
      <c r="F16" s="53">
        <f t="shared" si="0"/>
        <v>4530.5999999999995</v>
      </c>
      <c r="G16" s="53">
        <f t="shared" si="1"/>
        <v>29700.6</v>
      </c>
    </row>
    <row r="17" spans="1:7" ht="26.4" customHeight="1">
      <c r="A17" s="5" t="s">
        <v>42</v>
      </c>
      <c r="B17" s="6" t="s">
        <v>13</v>
      </c>
      <c r="C17" s="7" t="s">
        <v>14</v>
      </c>
      <c r="D17" s="8">
        <v>26160</v>
      </c>
      <c r="E17" s="8"/>
      <c r="F17" s="8">
        <f t="shared" si="0"/>
        <v>4708.8</v>
      </c>
      <c r="G17" s="8">
        <f t="shared" si="1"/>
        <v>30868.799999999999</v>
      </c>
    </row>
    <row r="18" spans="1:7">
      <c r="A18" s="11" t="s">
        <v>24</v>
      </c>
      <c r="B18" s="6" t="s">
        <v>13</v>
      </c>
      <c r="C18" s="7" t="s">
        <v>14</v>
      </c>
      <c r="D18" s="8">
        <v>30060</v>
      </c>
      <c r="E18" s="8"/>
      <c r="F18" s="8">
        <f t="shared" si="0"/>
        <v>5410.8</v>
      </c>
      <c r="G18" s="8">
        <f t="shared" si="1"/>
        <v>35470.800000000003</v>
      </c>
    </row>
    <row r="19" spans="1:7" s="77" customFormat="1" ht="27">
      <c r="A19" s="79" t="s">
        <v>74</v>
      </c>
      <c r="B19" s="75" t="s">
        <v>73</v>
      </c>
      <c r="C19" s="76" t="s">
        <v>14</v>
      </c>
      <c r="D19" s="53">
        <v>41440</v>
      </c>
      <c r="E19" s="53"/>
      <c r="F19" s="53">
        <f t="shared" si="0"/>
        <v>7459.2</v>
      </c>
      <c r="G19" s="53">
        <f t="shared" si="1"/>
        <v>48899.199999999997</v>
      </c>
    </row>
    <row r="20" spans="1:7" ht="27">
      <c r="A20" s="11" t="s">
        <v>75</v>
      </c>
      <c r="B20" s="6"/>
      <c r="C20" s="7"/>
      <c r="D20" s="8">
        <v>46120</v>
      </c>
      <c r="E20" s="8"/>
      <c r="F20" s="8">
        <f t="shared" si="0"/>
        <v>8301.6</v>
      </c>
      <c r="G20" s="8">
        <f t="shared" si="1"/>
        <v>54421.599999999999</v>
      </c>
    </row>
    <row r="21" spans="1:7" ht="15.6">
      <c r="A21" s="11" t="s">
        <v>43</v>
      </c>
      <c r="B21" s="6" t="s">
        <v>13</v>
      </c>
      <c r="C21" s="7" t="s">
        <v>14</v>
      </c>
      <c r="D21" s="38">
        <v>31030</v>
      </c>
      <c r="E21" s="8"/>
      <c r="F21" s="8">
        <f t="shared" si="0"/>
        <v>5585.4</v>
      </c>
      <c r="G21" s="8">
        <f t="shared" si="1"/>
        <v>36615.4</v>
      </c>
    </row>
    <row r="22" spans="1:7">
      <c r="A22" s="61" t="s">
        <v>40</v>
      </c>
      <c r="B22" s="6" t="s">
        <v>25</v>
      </c>
      <c r="C22" s="7" t="s">
        <v>5</v>
      </c>
      <c r="D22" s="8">
        <v>31429.85</v>
      </c>
      <c r="E22" s="12"/>
      <c r="F22" s="8">
        <f t="shared" si="0"/>
        <v>5657.3729999999996</v>
      </c>
      <c r="G22" s="8">
        <f t="shared" si="1"/>
        <v>37087.222999999998</v>
      </c>
    </row>
    <row r="23" spans="1:7">
      <c r="A23" s="62"/>
      <c r="B23" s="13" t="s">
        <v>6</v>
      </c>
      <c r="C23" s="9" t="s">
        <v>14</v>
      </c>
      <c r="D23" s="8">
        <v>32750</v>
      </c>
      <c r="E23" s="10"/>
      <c r="F23" s="8">
        <f t="shared" si="0"/>
        <v>5895</v>
      </c>
      <c r="G23" s="8">
        <f t="shared" si="1"/>
        <v>38645</v>
      </c>
    </row>
    <row r="24" spans="1:7">
      <c r="A24" s="62"/>
      <c r="B24" s="14" t="s">
        <v>26</v>
      </c>
      <c r="C24" s="15" t="s">
        <v>5</v>
      </c>
      <c r="D24" s="53">
        <v>30180</v>
      </c>
      <c r="E24" s="12"/>
      <c r="F24" s="8">
        <f>(D24+E24)*18%</f>
        <v>5432.4</v>
      </c>
      <c r="G24" s="8">
        <f t="shared" si="1"/>
        <v>35612.400000000001</v>
      </c>
    </row>
    <row r="25" spans="1:7">
      <c r="A25" s="62"/>
      <c r="B25" s="14" t="s">
        <v>26</v>
      </c>
      <c r="C25" s="15" t="s">
        <v>14</v>
      </c>
      <c r="D25" s="53">
        <v>31450</v>
      </c>
      <c r="E25" s="12"/>
      <c r="F25" s="8">
        <f>(D25+E25)*18%</f>
        <v>5661</v>
      </c>
      <c r="G25" s="8">
        <f t="shared" si="1"/>
        <v>37111</v>
      </c>
    </row>
    <row r="26" spans="1:7" ht="27">
      <c r="A26" s="62"/>
      <c r="B26" s="17" t="s">
        <v>27</v>
      </c>
      <c r="C26" s="9" t="s">
        <v>14</v>
      </c>
      <c r="D26" s="8">
        <v>32560</v>
      </c>
      <c r="E26" s="16"/>
      <c r="F26" s="8">
        <f t="shared" si="0"/>
        <v>5860.8</v>
      </c>
      <c r="G26" s="8">
        <f t="shared" si="1"/>
        <v>38420.800000000003</v>
      </c>
    </row>
    <row r="27" spans="1:7" ht="15.6">
      <c r="A27" s="62"/>
      <c r="B27" s="13" t="s">
        <v>28</v>
      </c>
      <c r="C27" s="9" t="s">
        <v>5</v>
      </c>
      <c r="D27" s="8">
        <v>31734.51</v>
      </c>
      <c r="E27" s="56"/>
      <c r="F27" s="8">
        <f t="shared" si="0"/>
        <v>5712.2117999999991</v>
      </c>
      <c r="G27" s="8">
        <f t="shared" si="1"/>
        <v>37446.721799999999</v>
      </c>
    </row>
    <row r="28" spans="1:7">
      <c r="A28" s="63"/>
      <c r="B28" s="13" t="s">
        <v>28</v>
      </c>
      <c r="C28" s="9" t="s">
        <v>14</v>
      </c>
      <c r="D28" s="8">
        <v>33067.58</v>
      </c>
      <c r="E28" s="10"/>
      <c r="F28" s="8">
        <f t="shared" si="0"/>
        <v>5952.1643999999997</v>
      </c>
      <c r="G28" s="8">
        <f t="shared" si="1"/>
        <v>39019.744400000003</v>
      </c>
    </row>
    <row r="29" spans="1:7">
      <c r="A29" s="5" t="s">
        <v>29</v>
      </c>
      <c r="B29" s="13" t="s">
        <v>6</v>
      </c>
      <c r="C29" s="9" t="s">
        <v>5</v>
      </c>
      <c r="D29" s="8">
        <v>59700</v>
      </c>
      <c r="E29" s="8">
        <v>450</v>
      </c>
      <c r="F29" s="8">
        <f>(D29+E29)*18%</f>
        <v>10827</v>
      </c>
      <c r="G29" s="8">
        <f t="shared" si="1"/>
        <v>70527</v>
      </c>
    </row>
    <row r="30" spans="1:7">
      <c r="A30" s="64" t="s">
        <v>36</v>
      </c>
      <c r="B30" s="13" t="s">
        <v>6</v>
      </c>
      <c r="C30" s="9" t="s">
        <v>5</v>
      </c>
      <c r="D30" s="8">
        <v>43390</v>
      </c>
      <c r="E30" s="10"/>
      <c r="F30" s="8">
        <f t="shared" si="0"/>
        <v>7810.2</v>
      </c>
      <c r="G30" s="8">
        <f t="shared" si="1"/>
        <v>51200.2</v>
      </c>
    </row>
    <row r="31" spans="1:7" ht="27">
      <c r="A31" s="65"/>
      <c r="B31" s="17" t="s">
        <v>30</v>
      </c>
      <c r="C31" s="9" t="s">
        <v>5</v>
      </c>
      <c r="D31" s="8">
        <v>43390</v>
      </c>
      <c r="E31" s="10"/>
      <c r="F31" s="8">
        <f t="shared" si="0"/>
        <v>7810.2</v>
      </c>
      <c r="G31" s="8">
        <f t="shared" si="1"/>
        <v>51200.2</v>
      </c>
    </row>
    <row r="32" spans="1:7">
      <c r="A32" s="11" t="s">
        <v>56</v>
      </c>
      <c r="B32" s="17" t="s">
        <v>31</v>
      </c>
      <c r="C32" s="9" t="s">
        <v>14</v>
      </c>
      <c r="D32" s="8">
        <v>5740</v>
      </c>
      <c r="E32" s="10"/>
      <c r="F32" s="8">
        <f t="shared" si="0"/>
        <v>1033.2</v>
      </c>
      <c r="G32" s="8">
        <f t="shared" si="1"/>
        <v>6773.2</v>
      </c>
    </row>
    <row r="33" spans="1:7">
      <c r="A33" s="11" t="s">
        <v>56</v>
      </c>
      <c r="B33" s="17" t="s">
        <v>32</v>
      </c>
      <c r="C33" s="9" t="s">
        <v>14</v>
      </c>
      <c r="D33" s="8">
        <v>5510</v>
      </c>
      <c r="E33" s="10"/>
      <c r="F33" s="8">
        <f t="shared" si="0"/>
        <v>991.8</v>
      </c>
      <c r="G33" s="8">
        <f t="shared" si="1"/>
        <v>6501.8</v>
      </c>
    </row>
    <row r="34" spans="1:7">
      <c r="A34" s="66" t="s">
        <v>33</v>
      </c>
      <c r="B34" s="67"/>
      <c r="C34" s="67"/>
      <c r="D34" s="67"/>
      <c r="E34" s="67"/>
      <c r="F34" s="67"/>
      <c r="G34" s="67"/>
    </row>
    <row r="35" spans="1:7">
      <c r="A35" s="59" t="s">
        <v>38</v>
      </c>
      <c r="B35" s="60"/>
      <c r="C35" s="60"/>
      <c r="D35" s="60"/>
      <c r="E35" s="60"/>
      <c r="F35" s="60"/>
      <c r="G35" s="60"/>
    </row>
    <row r="36" spans="1:7">
      <c r="A36" s="59" t="s">
        <v>34</v>
      </c>
      <c r="B36" s="60"/>
      <c r="C36" s="60"/>
      <c r="D36" s="60"/>
      <c r="E36" s="60"/>
      <c r="F36" s="60"/>
      <c r="G36" s="60"/>
    </row>
    <row r="37" spans="1:7">
      <c r="A37" s="59" t="s">
        <v>35</v>
      </c>
      <c r="B37" s="60"/>
      <c r="C37" s="60"/>
      <c r="D37" s="60"/>
      <c r="E37" s="60"/>
      <c r="F37" s="60"/>
      <c r="G37" s="60"/>
    </row>
  </sheetData>
  <mergeCells count="15">
    <mergeCell ref="A37:G37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22:A28"/>
    <mergeCell ref="A30:A31"/>
    <mergeCell ref="A34:G34"/>
    <mergeCell ref="A35:G35"/>
    <mergeCell ref="A36:G36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4"/>
  <dimension ref="A1:J35"/>
  <sheetViews>
    <sheetView view="pageBreakPreview" zoomScale="90" zoomScaleSheetLayoutView="90" workbookViewId="0">
      <selection activeCell="M10" sqref="M10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</cols>
  <sheetData>
    <row r="1" spans="1:10">
      <c r="A1" s="68" t="s">
        <v>7</v>
      </c>
      <c r="B1" s="69"/>
      <c r="C1" s="69"/>
      <c r="D1" s="69"/>
      <c r="E1" s="69"/>
      <c r="F1" s="69"/>
      <c r="G1" s="70"/>
    </row>
    <row r="2" spans="1:10">
      <c r="A2" s="68" t="s">
        <v>0</v>
      </c>
      <c r="B2" s="69"/>
      <c r="C2" s="69"/>
      <c r="D2" s="69"/>
      <c r="E2" s="69"/>
      <c r="F2" s="69"/>
      <c r="G2" s="70"/>
    </row>
    <row r="3" spans="1:10">
      <c r="A3" s="68" t="s">
        <v>1</v>
      </c>
      <c r="B3" s="69"/>
      <c r="C3" s="69"/>
      <c r="D3" s="69"/>
      <c r="E3" s="69"/>
      <c r="F3" s="69"/>
      <c r="G3" s="71"/>
    </row>
    <row r="4" spans="1:10">
      <c r="A4" s="1" t="s">
        <v>8</v>
      </c>
      <c r="B4" s="2" t="s">
        <v>58</v>
      </c>
      <c r="C4" s="3"/>
      <c r="D4" s="3"/>
      <c r="E4" s="3"/>
      <c r="F4" s="3"/>
      <c r="G4" s="18"/>
    </row>
    <row r="5" spans="1:10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36" t="s">
        <v>11</v>
      </c>
    </row>
    <row r="6" spans="1:10" ht="31.5" customHeight="1">
      <c r="A6" s="73"/>
      <c r="B6" s="73"/>
      <c r="C6" s="73"/>
      <c r="D6" s="73"/>
      <c r="E6" s="73"/>
      <c r="F6" s="73"/>
      <c r="G6" s="4" t="str">
        <f>B4</f>
        <v>01.04.2019</v>
      </c>
    </row>
    <row r="7" spans="1:10">
      <c r="A7" s="5" t="s">
        <v>12</v>
      </c>
      <c r="B7" s="6" t="s">
        <v>13</v>
      </c>
      <c r="C7" s="7" t="s">
        <v>14</v>
      </c>
      <c r="D7" s="8">
        <v>28620</v>
      </c>
      <c r="E7" s="8"/>
      <c r="F7" s="8">
        <f>D7*18%</f>
        <v>5151.5999999999995</v>
      </c>
      <c r="G7" s="8">
        <f>D7+F7</f>
        <v>33771.599999999999</v>
      </c>
      <c r="I7" s="8">
        <v>28500</v>
      </c>
      <c r="J7" s="20">
        <f>D7-I7</f>
        <v>120</v>
      </c>
    </row>
    <row r="8" spans="1:10">
      <c r="A8" s="5" t="s">
        <v>15</v>
      </c>
      <c r="B8" s="6" t="s">
        <v>13</v>
      </c>
      <c r="C8" s="7" t="s">
        <v>14</v>
      </c>
      <c r="D8" s="8">
        <v>29420</v>
      </c>
      <c r="E8" s="8"/>
      <c r="F8" s="8">
        <f t="shared" ref="F8:F31" si="0">D8*18%</f>
        <v>5295.5999999999995</v>
      </c>
      <c r="G8" s="8">
        <f t="shared" ref="G8:G31" si="1">D8+F8</f>
        <v>34715.599999999999</v>
      </c>
      <c r="I8" s="8">
        <v>29300</v>
      </c>
      <c r="J8" s="20">
        <f t="shared" ref="J8:J31" si="2">D8-I8</f>
        <v>120</v>
      </c>
    </row>
    <row r="9" spans="1:10">
      <c r="A9" s="5" t="s">
        <v>16</v>
      </c>
      <c r="B9" s="6" t="s">
        <v>13</v>
      </c>
      <c r="C9" s="7" t="s">
        <v>14</v>
      </c>
      <c r="D9" s="8">
        <v>30080</v>
      </c>
      <c r="E9" s="8"/>
      <c r="F9" s="8">
        <f t="shared" si="0"/>
        <v>5414.4</v>
      </c>
      <c r="G9" s="8">
        <f t="shared" si="1"/>
        <v>35494.400000000001</v>
      </c>
      <c r="I9" s="8">
        <v>30010</v>
      </c>
      <c r="J9" s="20">
        <f t="shared" si="2"/>
        <v>70</v>
      </c>
    </row>
    <row r="10" spans="1:10">
      <c r="A10" s="5" t="s">
        <v>17</v>
      </c>
      <c r="B10" s="6" t="s">
        <v>13</v>
      </c>
      <c r="C10" s="7" t="s">
        <v>14</v>
      </c>
      <c r="D10" s="8">
        <v>31920</v>
      </c>
      <c r="E10" s="8"/>
      <c r="F10" s="8">
        <f t="shared" si="0"/>
        <v>5745.5999999999995</v>
      </c>
      <c r="G10" s="8">
        <f t="shared" si="1"/>
        <v>37665.599999999999</v>
      </c>
      <c r="I10" s="8">
        <v>31800</v>
      </c>
      <c r="J10" s="20">
        <f t="shared" si="2"/>
        <v>120</v>
      </c>
    </row>
    <row r="11" spans="1:10">
      <c r="A11" s="5" t="s">
        <v>18</v>
      </c>
      <c r="B11" s="6" t="s">
        <v>13</v>
      </c>
      <c r="C11" s="7" t="s">
        <v>14</v>
      </c>
      <c r="D11" s="8">
        <v>32720</v>
      </c>
      <c r="E11" s="8"/>
      <c r="F11" s="8">
        <f t="shared" si="0"/>
        <v>5889.5999999999995</v>
      </c>
      <c r="G11" s="8">
        <f t="shared" si="1"/>
        <v>38609.599999999999</v>
      </c>
      <c r="I11" s="8">
        <v>32600</v>
      </c>
      <c r="J11" s="20">
        <f t="shared" si="2"/>
        <v>120</v>
      </c>
    </row>
    <row r="12" spans="1:10">
      <c r="A12" s="5" t="s">
        <v>19</v>
      </c>
      <c r="B12" s="6" t="s">
        <v>13</v>
      </c>
      <c r="C12" s="7" t="s">
        <v>14</v>
      </c>
      <c r="D12" s="8">
        <v>30910</v>
      </c>
      <c r="E12" s="8"/>
      <c r="F12" s="8">
        <f t="shared" si="0"/>
        <v>5563.8</v>
      </c>
      <c r="G12" s="8">
        <f t="shared" si="1"/>
        <v>36473.800000000003</v>
      </c>
      <c r="I12" s="8">
        <v>31000</v>
      </c>
      <c r="J12" s="20">
        <f t="shared" si="2"/>
        <v>-90</v>
      </c>
    </row>
    <row r="13" spans="1:10">
      <c r="A13" s="5" t="s">
        <v>20</v>
      </c>
      <c r="B13" s="6" t="s">
        <v>13</v>
      </c>
      <c r="C13" s="7" t="s">
        <v>14</v>
      </c>
      <c r="D13" s="8">
        <v>31050</v>
      </c>
      <c r="E13" s="8"/>
      <c r="F13" s="8">
        <f t="shared" si="0"/>
        <v>5589</v>
      </c>
      <c r="G13" s="8">
        <f t="shared" si="1"/>
        <v>36639</v>
      </c>
      <c r="I13" s="8">
        <v>31150</v>
      </c>
      <c r="J13" s="20">
        <f t="shared" si="2"/>
        <v>-100</v>
      </c>
    </row>
    <row r="14" spans="1:10">
      <c r="A14" s="5" t="s">
        <v>21</v>
      </c>
      <c r="B14" s="6" t="s">
        <v>13</v>
      </c>
      <c r="C14" s="7" t="s">
        <v>14</v>
      </c>
      <c r="D14" s="8">
        <v>34450</v>
      </c>
      <c r="E14" s="8"/>
      <c r="F14" s="8">
        <f t="shared" si="0"/>
        <v>6201</v>
      </c>
      <c r="G14" s="8">
        <f t="shared" si="1"/>
        <v>40651</v>
      </c>
      <c r="I14" s="8">
        <v>34340</v>
      </c>
      <c r="J14" s="20">
        <f t="shared" si="2"/>
        <v>110</v>
      </c>
    </row>
    <row r="15" spans="1:10">
      <c r="A15" s="5" t="s">
        <v>22</v>
      </c>
      <c r="B15" s="6" t="s">
        <v>13</v>
      </c>
      <c r="C15" s="7" t="s">
        <v>14</v>
      </c>
      <c r="D15" s="8">
        <v>34590</v>
      </c>
      <c r="E15" s="8"/>
      <c r="F15" s="8">
        <f t="shared" si="0"/>
        <v>6226.2</v>
      </c>
      <c r="G15" s="8">
        <f t="shared" si="1"/>
        <v>40816.199999999997</v>
      </c>
      <c r="I15" s="8">
        <v>34490</v>
      </c>
      <c r="J15" s="20">
        <f t="shared" si="2"/>
        <v>100</v>
      </c>
    </row>
    <row r="16" spans="1:10">
      <c r="A16" s="5" t="s">
        <v>23</v>
      </c>
      <c r="B16" s="6" t="s">
        <v>13</v>
      </c>
      <c r="C16" s="7" t="s">
        <v>14</v>
      </c>
      <c r="D16" s="8">
        <v>24230</v>
      </c>
      <c r="E16" s="8"/>
      <c r="F16" s="8">
        <f t="shared" si="0"/>
        <v>4361.3999999999996</v>
      </c>
      <c r="G16" s="8">
        <f t="shared" si="1"/>
        <v>28591.4</v>
      </c>
      <c r="I16" s="8">
        <v>24150</v>
      </c>
      <c r="J16" s="20">
        <f t="shared" si="2"/>
        <v>80</v>
      </c>
    </row>
    <row r="17" spans="1:10">
      <c r="A17" s="5" t="s">
        <v>42</v>
      </c>
      <c r="B17" s="6" t="s">
        <v>13</v>
      </c>
      <c r="C17" s="7" t="s">
        <v>14</v>
      </c>
      <c r="D17" s="8">
        <v>25250</v>
      </c>
      <c r="E17" s="8"/>
      <c r="F17" s="8">
        <f t="shared" si="0"/>
        <v>4545</v>
      </c>
      <c r="G17" s="8">
        <f t="shared" si="1"/>
        <v>29795</v>
      </c>
      <c r="I17" s="8">
        <v>25160</v>
      </c>
      <c r="J17" s="20">
        <f t="shared" si="2"/>
        <v>90</v>
      </c>
    </row>
    <row r="18" spans="1:10">
      <c r="A18" s="11" t="s">
        <v>24</v>
      </c>
      <c r="B18" s="6" t="s">
        <v>13</v>
      </c>
      <c r="C18" s="7" t="s">
        <v>14</v>
      </c>
      <c r="D18" s="8">
        <v>28350</v>
      </c>
      <c r="E18" s="8"/>
      <c r="F18" s="8">
        <f t="shared" si="0"/>
        <v>5103</v>
      </c>
      <c r="G18" s="8">
        <f t="shared" si="1"/>
        <v>33453</v>
      </c>
      <c r="I18" s="8">
        <v>28260</v>
      </c>
      <c r="J18" s="20">
        <f t="shared" si="2"/>
        <v>90</v>
      </c>
    </row>
    <row r="19" spans="1:10" ht="15.6">
      <c r="A19" s="11" t="s">
        <v>43</v>
      </c>
      <c r="B19" s="6" t="s">
        <v>13</v>
      </c>
      <c r="C19" s="7" t="s">
        <v>14</v>
      </c>
      <c r="D19" s="38">
        <v>29370</v>
      </c>
      <c r="E19" s="8"/>
      <c r="F19" s="8">
        <f t="shared" si="0"/>
        <v>5286.5999999999995</v>
      </c>
      <c r="G19" s="8">
        <f t="shared" si="1"/>
        <v>34656.6</v>
      </c>
      <c r="I19" s="30">
        <v>29270</v>
      </c>
      <c r="J19" s="20">
        <f t="shared" si="2"/>
        <v>100</v>
      </c>
    </row>
    <row r="20" spans="1:10">
      <c r="A20" s="61" t="s">
        <v>40</v>
      </c>
      <c r="B20" s="6" t="s">
        <v>25</v>
      </c>
      <c r="C20" s="7" t="s">
        <v>5</v>
      </c>
      <c r="D20" s="8">
        <v>35300</v>
      </c>
      <c r="E20" s="12"/>
      <c r="F20" s="8">
        <f t="shared" si="0"/>
        <v>6354</v>
      </c>
      <c r="G20" s="8">
        <f t="shared" si="1"/>
        <v>41654</v>
      </c>
      <c r="I20" s="8">
        <v>36140</v>
      </c>
      <c r="J20" s="20">
        <f t="shared" si="2"/>
        <v>-840</v>
      </c>
    </row>
    <row r="21" spans="1:10">
      <c r="A21" s="62"/>
      <c r="B21" s="13" t="s">
        <v>6</v>
      </c>
      <c r="C21" s="9" t="s">
        <v>14</v>
      </c>
      <c r="D21" s="8">
        <v>36790</v>
      </c>
      <c r="E21" s="10"/>
      <c r="F21" s="8">
        <f t="shared" si="0"/>
        <v>6622.2</v>
      </c>
      <c r="G21" s="8">
        <f t="shared" si="1"/>
        <v>43412.2</v>
      </c>
      <c r="I21" s="8">
        <v>37660</v>
      </c>
      <c r="J21" s="20">
        <f t="shared" si="2"/>
        <v>-870</v>
      </c>
    </row>
    <row r="22" spans="1:10">
      <c r="A22" s="62"/>
      <c r="B22" s="14" t="s">
        <v>26</v>
      </c>
      <c r="C22" s="15" t="s">
        <v>5</v>
      </c>
      <c r="D22" s="8">
        <v>34670</v>
      </c>
      <c r="E22" s="12">
        <v>-306.88</v>
      </c>
      <c r="F22" s="8">
        <f>(D22+E22)*18%</f>
        <v>6185.3616000000002</v>
      </c>
      <c r="G22" s="8">
        <f t="shared" si="1"/>
        <v>40855.361600000004</v>
      </c>
      <c r="I22" s="8">
        <v>35490</v>
      </c>
      <c r="J22" s="20">
        <f t="shared" si="2"/>
        <v>-820</v>
      </c>
    </row>
    <row r="23" spans="1:10">
      <c r="A23" s="62"/>
      <c r="B23" s="14" t="s">
        <v>26</v>
      </c>
      <c r="C23" s="15" t="s">
        <v>14</v>
      </c>
      <c r="D23" s="8">
        <v>36130</v>
      </c>
      <c r="E23" s="12">
        <v>-320</v>
      </c>
      <c r="F23" s="8">
        <f>(D23+E23)*18%</f>
        <v>6445.8</v>
      </c>
      <c r="G23" s="8">
        <f t="shared" si="1"/>
        <v>42575.8</v>
      </c>
      <c r="I23" s="8">
        <v>36990</v>
      </c>
      <c r="J23" s="20">
        <f t="shared" si="2"/>
        <v>-860</v>
      </c>
    </row>
    <row r="24" spans="1:10" ht="27">
      <c r="A24" s="62"/>
      <c r="B24" s="17" t="s">
        <v>27</v>
      </c>
      <c r="C24" s="9" t="s">
        <v>14</v>
      </c>
      <c r="D24" s="8">
        <v>36680</v>
      </c>
      <c r="E24" s="16"/>
      <c r="F24" s="8">
        <f t="shared" si="0"/>
        <v>6602.4</v>
      </c>
      <c r="G24" s="8">
        <f t="shared" si="1"/>
        <v>43282.400000000001</v>
      </c>
      <c r="I24" s="8">
        <v>37550</v>
      </c>
      <c r="J24" s="20">
        <f t="shared" si="2"/>
        <v>-870</v>
      </c>
    </row>
    <row r="25" spans="1:10">
      <c r="A25" s="62"/>
      <c r="B25" s="13" t="s">
        <v>28</v>
      </c>
      <c r="C25" s="9" t="s">
        <v>5</v>
      </c>
      <c r="D25" s="8">
        <v>35604.660000000003</v>
      </c>
      <c r="E25" s="10"/>
      <c r="F25" s="8">
        <f t="shared" si="0"/>
        <v>6408.8388000000004</v>
      </c>
      <c r="G25" s="8">
        <f t="shared" si="1"/>
        <v>42013.498800000001</v>
      </c>
      <c r="I25" s="8">
        <v>36444.660000000003</v>
      </c>
      <c r="J25" s="20">
        <f t="shared" si="2"/>
        <v>-840</v>
      </c>
    </row>
    <row r="26" spans="1:10">
      <c r="A26" s="63"/>
      <c r="B26" s="13" t="s">
        <v>28</v>
      </c>
      <c r="C26" s="9" t="s">
        <v>14</v>
      </c>
      <c r="D26" s="8">
        <v>37107.58</v>
      </c>
      <c r="E26" s="10"/>
      <c r="F26" s="8">
        <f t="shared" si="0"/>
        <v>6679.3644000000004</v>
      </c>
      <c r="G26" s="8">
        <f t="shared" si="1"/>
        <v>43786.9444</v>
      </c>
      <c r="I26" s="8">
        <v>37977.58</v>
      </c>
      <c r="J26" s="20">
        <f t="shared" si="2"/>
        <v>-870</v>
      </c>
    </row>
    <row r="27" spans="1:10">
      <c r="A27" s="5" t="s">
        <v>29</v>
      </c>
      <c r="B27" s="13" t="s">
        <v>6</v>
      </c>
      <c r="C27" s="9" t="s">
        <v>5</v>
      </c>
      <c r="D27" s="8">
        <v>57289</v>
      </c>
      <c r="E27" s="8">
        <v>450</v>
      </c>
      <c r="F27" s="8">
        <f>(D27+E27)*18%</f>
        <v>10393.02</v>
      </c>
      <c r="G27" s="8">
        <f t="shared" si="1"/>
        <v>67682.02</v>
      </c>
      <c r="I27" s="8">
        <v>57020</v>
      </c>
      <c r="J27" s="20">
        <f t="shared" si="2"/>
        <v>269</v>
      </c>
    </row>
    <row r="28" spans="1:10">
      <c r="A28" s="64" t="s">
        <v>36</v>
      </c>
      <c r="B28" s="13" t="s">
        <v>6</v>
      </c>
      <c r="C28" s="9" t="s">
        <v>5</v>
      </c>
      <c r="D28" s="8">
        <v>42290</v>
      </c>
      <c r="E28" s="10"/>
      <c r="F28" s="8">
        <f t="shared" si="0"/>
        <v>7612.2</v>
      </c>
      <c r="G28" s="8">
        <f t="shared" si="1"/>
        <v>49902.2</v>
      </c>
      <c r="I28" s="8">
        <v>43280</v>
      </c>
      <c r="J28" s="20">
        <f t="shared" si="2"/>
        <v>-990</v>
      </c>
    </row>
    <row r="29" spans="1:10" ht="27">
      <c r="A29" s="65"/>
      <c r="B29" s="17" t="s">
        <v>30</v>
      </c>
      <c r="C29" s="9" t="s">
        <v>5</v>
      </c>
      <c r="D29" s="8">
        <v>42290</v>
      </c>
      <c r="E29" s="10"/>
      <c r="F29" s="8">
        <f t="shared" si="0"/>
        <v>7612.2</v>
      </c>
      <c r="G29" s="8">
        <f t="shared" si="1"/>
        <v>49902.2</v>
      </c>
      <c r="I29" s="8">
        <v>43280</v>
      </c>
      <c r="J29" s="20">
        <f t="shared" si="2"/>
        <v>-990</v>
      </c>
    </row>
    <row r="30" spans="1:10">
      <c r="A30" s="11" t="s">
        <v>56</v>
      </c>
      <c r="B30" s="17" t="s">
        <v>31</v>
      </c>
      <c r="C30" s="9" t="s">
        <v>14</v>
      </c>
      <c r="D30" s="8">
        <v>8110</v>
      </c>
      <c r="E30" s="10"/>
      <c r="F30" s="8">
        <f t="shared" si="0"/>
        <v>1459.8</v>
      </c>
      <c r="G30" s="8">
        <f t="shared" si="1"/>
        <v>9569.7999999999993</v>
      </c>
      <c r="I30" s="8">
        <v>8110</v>
      </c>
      <c r="J30" s="20">
        <f t="shared" si="2"/>
        <v>0</v>
      </c>
    </row>
    <row r="31" spans="1:10">
      <c r="A31" s="11" t="s">
        <v>56</v>
      </c>
      <c r="B31" s="17" t="s">
        <v>32</v>
      </c>
      <c r="C31" s="9" t="s">
        <v>14</v>
      </c>
      <c r="D31" s="8">
        <v>7850</v>
      </c>
      <c r="E31" s="10"/>
      <c r="F31" s="8">
        <f t="shared" si="0"/>
        <v>1413</v>
      </c>
      <c r="G31" s="8">
        <f t="shared" si="1"/>
        <v>9263</v>
      </c>
      <c r="I31" s="8">
        <v>7850</v>
      </c>
      <c r="J31" s="20">
        <f t="shared" si="2"/>
        <v>0</v>
      </c>
    </row>
    <row r="32" spans="1:10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35:G35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6"/>
  <dimension ref="A1:G35"/>
  <sheetViews>
    <sheetView view="pageBreakPreview" zoomScale="90" zoomScaleSheetLayoutView="90" workbookViewId="0">
      <selection activeCell="A20" sqref="A20:A26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</cols>
  <sheetData>
    <row r="1" spans="1:7">
      <c r="A1" s="68" t="s">
        <v>7</v>
      </c>
      <c r="B1" s="69"/>
      <c r="C1" s="69"/>
      <c r="D1" s="69"/>
      <c r="E1" s="69"/>
      <c r="F1" s="69"/>
      <c r="G1" s="70"/>
    </row>
    <row r="2" spans="1:7">
      <c r="A2" s="68" t="s">
        <v>0</v>
      </c>
      <c r="B2" s="69"/>
      <c r="C2" s="69"/>
      <c r="D2" s="69"/>
      <c r="E2" s="69"/>
      <c r="F2" s="69"/>
      <c r="G2" s="70"/>
    </row>
    <row r="3" spans="1:7">
      <c r="A3" s="68" t="s">
        <v>1</v>
      </c>
      <c r="B3" s="69"/>
      <c r="C3" s="69"/>
      <c r="D3" s="69"/>
      <c r="E3" s="69"/>
      <c r="F3" s="69"/>
      <c r="G3" s="71"/>
    </row>
    <row r="4" spans="1:7">
      <c r="A4" s="1" t="s">
        <v>8</v>
      </c>
      <c r="B4" s="2" t="s">
        <v>57</v>
      </c>
      <c r="C4" s="3"/>
      <c r="D4" s="3"/>
      <c r="E4" s="3"/>
      <c r="F4" s="3"/>
      <c r="G4" s="18"/>
    </row>
    <row r="5" spans="1:7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35" t="s">
        <v>11</v>
      </c>
    </row>
    <row r="6" spans="1:7" ht="31.5" customHeight="1">
      <c r="A6" s="73"/>
      <c r="B6" s="73"/>
      <c r="C6" s="73"/>
      <c r="D6" s="73"/>
      <c r="E6" s="73"/>
      <c r="F6" s="73"/>
      <c r="G6" s="4" t="str">
        <f>B4</f>
        <v>16.03.20119</v>
      </c>
    </row>
    <row r="7" spans="1:7">
      <c r="A7" s="5" t="s">
        <v>12</v>
      </c>
      <c r="B7" s="6" t="s">
        <v>13</v>
      </c>
      <c r="C7" s="7" t="s">
        <v>14</v>
      </c>
      <c r="D7" s="8">
        <v>28500</v>
      </c>
      <c r="E7" s="8"/>
      <c r="F7" s="8">
        <f>D7*18%</f>
        <v>5130</v>
      </c>
      <c r="G7" s="8">
        <f>D7+F7</f>
        <v>33630</v>
      </c>
    </row>
    <row r="8" spans="1:7">
      <c r="A8" s="5" t="s">
        <v>15</v>
      </c>
      <c r="B8" s="6" t="s">
        <v>13</v>
      </c>
      <c r="C8" s="7" t="s">
        <v>14</v>
      </c>
      <c r="D8" s="8">
        <v>29300</v>
      </c>
      <c r="E8" s="8"/>
      <c r="F8" s="8">
        <f t="shared" ref="F8:F31" si="0">D8*18%</f>
        <v>5274</v>
      </c>
      <c r="G8" s="8">
        <f t="shared" ref="G8:G31" si="1">D8+F8</f>
        <v>34574</v>
      </c>
    </row>
    <row r="9" spans="1:7">
      <c r="A9" s="5" t="s">
        <v>16</v>
      </c>
      <c r="B9" s="6" t="s">
        <v>13</v>
      </c>
      <c r="C9" s="7" t="s">
        <v>14</v>
      </c>
      <c r="D9" s="8">
        <v>30010</v>
      </c>
      <c r="E9" s="8"/>
      <c r="F9" s="8">
        <f t="shared" si="0"/>
        <v>5401.8</v>
      </c>
      <c r="G9" s="8">
        <f t="shared" si="1"/>
        <v>35411.800000000003</v>
      </c>
    </row>
    <row r="10" spans="1:7">
      <c r="A10" s="5" t="s">
        <v>17</v>
      </c>
      <c r="B10" s="6" t="s">
        <v>13</v>
      </c>
      <c r="C10" s="7" t="s">
        <v>14</v>
      </c>
      <c r="D10" s="8">
        <v>31800</v>
      </c>
      <c r="E10" s="8"/>
      <c r="F10" s="8">
        <f t="shared" si="0"/>
        <v>5724</v>
      </c>
      <c r="G10" s="8">
        <f t="shared" si="1"/>
        <v>37524</v>
      </c>
    </row>
    <row r="11" spans="1:7">
      <c r="A11" s="5" t="s">
        <v>18</v>
      </c>
      <c r="B11" s="6" t="s">
        <v>13</v>
      </c>
      <c r="C11" s="7" t="s">
        <v>14</v>
      </c>
      <c r="D11" s="8">
        <v>32600</v>
      </c>
      <c r="E11" s="8"/>
      <c r="F11" s="8">
        <f t="shared" si="0"/>
        <v>5868</v>
      </c>
      <c r="G11" s="8">
        <f t="shared" si="1"/>
        <v>38468</v>
      </c>
    </row>
    <row r="12" spans="1:7">
      <c r="A12" s="5" t="s">
        <v>19</v>
      </c>
      <c r="B12" s="6" t="s">
        <v>13</v>
      </c>
      <c r="C12" s="7" t="s">
        <v>14</v>
      </c>
      <c r="D12" s="8">
        <v>31000</v>
      </c>
      <c r="E12" s="8"/>
      <c r="F12" s="8">
        <f t="shared" si="0"/>
        <v>5580</v>
      </c>
      <c r="G12" s="8">
        <f t="shared" si="1"/>
        <v>36580</v>
      </c>
    </row>
    <row r="13" spans="1:7">
      <c r="A13" s="5" t="s">
        <v>20</v>
      </c>
      <c r="B13" s="6" t="s">
        <v>13</v>
      </c>
      <c r="C13" s="7" t="s">
        <v>14</v>
      </c>
      <c r="D13" s="8">
        <v>31150</v>
      </c>
      <c r="E13" s="8"/>
      <c r="F13" s="8">
        <f t="shared" si="0"/>
        <v>5607</v>
      </c>
      <c r="G13" s="8">
        <f t="shared" si="1"/>
        <v>36757</v>
      </c>
    </row>
    <row r="14" spans="1:7">
      <c r="A14" s="5" t="s">
        <v>21</v>
      </c>
      <c r="B14" s="6" t="s">
        <v>13</v>
      </c>
      <c r="C14" s="7" t="s">
        <v>14</v>
      </c>
      <c r="D14" s="8">
        <v>34340</v>
      </c>
      <c r="E14" s="8"/>
      <c r="F14" s="8">
        <f t="shared" si="0"/>
        <v>6181.2</v>
      </c>
      <c r="G14" s="8">
        <f t="shared" si="1"/>
        <v>40521.199999999997</v>
      </c>
    </row>
    <row r="15" spans="1:7">
      <c r="A15" s="5" t="s">
        <v>22</v>
      </c>
      <c r="B15" s="6" t="s">
        <v>13</v>
      </c>
      <c r="C15" s="7" t="s">
        <v>14</v>
      </c>
      <c r="D15" s="8">
        <v>34490</v>
      </c>
      <c r="E15" s="8"/>
      <c r="F15" s="8">
        <f t="shared" si="0"/>
        <v>6208.2</v>
      </c>
      <c r="G15" s="8">
        <f t="shared" si="1"/>
        <v>40698.199999999997</v>
      </c>
    </row>
    <row r="16" spans="1:7">
      <c r="A16" s="5" t="s">
        <v>23</v>
      </c>
      <c r="B16" s="6" t="s">
        <v>13</v>
      </c>
      <c r="C16" s="7" t="s">
        <v>14</v>
      </c>
      <c r="D16" s="8">
        <v>24150</v>
      </c>
      <c r="E16" s="8"/>
      <c r="F16" s="8">
        <f t="shared" si="0"/>
        <v>4347</v>
      </c>
      <c r="G16" s="8">
        <f t="shared" si="1"/>
        <v>28497</v>
      </c>
    </row>
    <row r="17" spans="1:7">
      <c r="A17" s="5" t="s">
        <v>42</v>
      </c>
      <c r="B17" s="6" t="s">
        <v>13</v>
      </c>
      <c r="C17" s="7" t="s">
        <v>14</v>
      </c>
      <c r="D17" s="8">
        <v>25160</v>
      </c>
      <c r="E17" s="8"/>
      <c r="F17" s="8">
        <f t="shared" si="0"/>
        <v>4528.8</v>
      </c>
      <c r="G17" s="8">
        <f t="shared" si="1"/>
        <v>29688.799999999999</v>
      </c>
    </row>
    <row r="18" spans="1:7">
      <c r="A18" s="11" t="s">
        <v>24</v>
      </c>
      <c r="B18" s="6" t="s">
        <v>13</v>
      </c>
      <c r="C18" s="7" t="s">
        <v>14</v>
      </c>
      <c r="D18" s="8">
        <v>28260</v>
      </c>
      <c r="E18" s="8"/>
      <c r="F18" s="8">
        <f t="shared" si="0"/>
        <v>5086.8</v>
      </c>
      <c r="G18" s="8">
        <f t="shared" si="1"/>
        <v>33346.800000000003</v>
      </c>
    </row>
    <row r="19" spans="1:7" ht="15.6">
      <c r="A19" s="11" t="s">
        <v>43</v>
      </c>
      <c r="B19" s="6" t="s">
        <v>13</v>
      </c>
      <c r="C19" s="7" t="s">
        <v>14</v>
      </c>
      <c r="D19" s="30">
        <v>29270</v>
      </c>
      <c r="E19" s="8"/>
      <c r="F19" s="8">
        <f t="shared" si="0"/>
        <v>5268.5999999999995</v>
      </c>
      <c r="G19" s="8">
        <f t="shared" si="1"/>
        <v>34538.6</v>
      </c>
    </row>
    <row r="20" spans="1:7">
      <c r="A20" s="61" t="s">
        <v>40</v>
      </c>
      <c r="B20" s="6" t="s">
        <v>25</v>
      </c>
      <c r="C20" s="7" t="s">
        <v>5</v>
      </c>
      <c r="D20" s="8">
        <v>36140</v>
      </c>
      <c r="E20" s="12"/>
      <c r="F20" s="8">
        <f t="shared" si="0"/>
        <v>6505.2</v>
      </c>
      <c r="G20" s="8">
        <f t="shared" si="1"/>
        <v>42645.2</v>
      </c>
    </row>
    <row r="21" spans="1:7">
      <c r="A21" s="62"/>
      <c r="B21" s="13" t="s">
        <v>6</v>
      </c>
      <c r="C21" s="9" t="s">
        <v>14</v>
      </c>
      <c r="D21" s="8">
        <v>37660</v>
      </c>
      <c r="E21" s="10"/>
      <c r="F21" s="8">
        <f t="shared" si="0"/>
        <v>6778.8</v>
      </c>
      <c r="G21" s="8">
        <f t="shared" si="1"/>
        <v>44438.8</v>
      </c>
    </row>
    <row r="22" spans="1:7">
      <c r="A22" s="62"/>
      <c r="B22" s="14" t="s">
        <v>26</v>
      </c>
      <c r="C22" s="15" t="s">
        <v>5</v>
      </c>
      <c r="D22" s="8">
        <v>35490</v>
      </c>
      <c r="E22" s="12">
        <v>-306.88</v>
      </c>
      <c r="F22" s="8">
        <f>(D22+E22)*18%</f>
        <v>6332.9616000000005</v>
      </c>
      <c r="G22" s="8">
        <f t="shared" si="1"/>
        <v>41822.961600000002</v>
      </c>
    </row>
    <row r="23" spans="1:7">
      <c r="A23" s="62"/>
      <c r="B23" s="14" t="s">
        <v>26</v>
      </c>
      <c r="C23" s="15" t="s">
        <v>14</v>
      </c>
      <c r="D23" s="8">
        <v>36990</v>
      </c>
      <c r="E23" s="12">
        <v>-320</v>
      </c>
      <c r="F23" s="8">
        <f>(D23+E23)*18%</f>
        <v>6600.5999999999995</v>
      </c>
      <c r="G23" s="8">
        <f t="shared" si="1"/>
        <v>43590.6</v>
      </c>
    </row>
    <row r="24" spans="1:7" ht="27">
      <c r="A24" s="62"/>
      <c r="B24" s="17" t="s">
        <v>27</v>
      </c>
      <c r="C24" s="9" t="s">
        <v>14</v>
      </c>
      <c r="D24" s="8">
        <v>37550</v>
      </c>
      <c r="E24" s="16"/>
      <c r="F24" s="8">
        <f t="shared" si="0"/>
        <v>6759</v>
      </c>
      <c r="G24" s="8">
        <f t="shared" si="1"/>
        <v>44309</v>
      </c>
    </row>
    <row r="25" spans="1:7">
      <c r="A25" s="62"/>
      <c r="B25" s="13" t="s">
        <v>28</v>
      </c>
      <c r="C25" s="9" t="s">
        <v>5</v>
      </c>
      <c r="D25" s="8">
        <v>36444.660000000003</v>
      </c>
      <c r="E25" s="10"/>
      <c r="F25" s="8">
        <f t="shared" si="0"/>
        <v>6560.0388000000003</v>
      </c>
      <c r="G25" s="8">
        <f t="shared" si="1"/>
        <v>43004.698800000006</v>
      </c>
    </row>
    <row r="26" spans="1:7">
      <c r="A26" s="63"/>
      <c r="B26" s="13" t="s">
        <v>28</v>
      </c>
      <c r="C26" s="9" t="s">
        <v>14</v>
      </c>
      <c r="D26" s="8">
        <v>37977.58</v>
      </c>
      <c r="E26" s="10"/>
      <c r="F26" s="8">
        <f t="shared" si="0"/>
        <v>6835.9643999999998</v>
      </c>
      <c r="G26" s="8">
        <f t="shared" si="1"/>
        <v>44813.544399999999</v>
      </c>
    </row>
    <row r="27" spans="1:7">
      <c r="A27" s="5" t="s">
        <v>29</v>
      </c>
      <c r="B27" s="13" t="s">
        <v>6</v>
      </c>
      <c r="C27" s="9" t="s">
        <v>5</v>
      </c>
      <c r="D27" s="8">
        <v>57020</v>
      </c>
      <c r="E27" s="8">
        <v>450</v>
      </c>
      <c r="F27" s="8">
        <f>(D27+E27)*18%</f>
        <v>10344.6</v>
      </c>
      <c r="G27" s="8">
        <f t="shared" si="1"/>
        <v>67364.600000000006</v>
      </c>
    </row>
    <row r="28" spans="1:7">
      <c r="A28" s="64" t="s">
        <v>36</v>
      </c>
      <c r="B28" s="13" t="s">
        <v>6</v>
      </c>
      <c r="C28" s="9" t="s">
        <v>5</v>
      </c>
      <c r="D28" s="8">
        <v>43280</v>
      </c>
      <c r="E28" s="10"/>
      <c r="F28" s="8">
        <f t="shared" si="0"/>
        <v>7790.4</v>
      </c>
      <c r="G28" s="8">
        <f t="shared" si="1"/>
        <v>51070.400000000001</v>
      </c>
    </row>
    <row r="29" spans="1:7" ht="27">
      <c r="A29" s="65"/>
      <c r="B29" s="17" t="s">
        <v>30</v>
      </c>
      <c r="C29" s="9" t="s">
        <v>5</v>
      </c>
      <c r="D29" s="8">
        <v>43280</v>
      </c>
      <c r="E29" s="10"/>
      <c r="F29" s="8">
        <f t="shared" si="0"/>
        <v>7790.4</v>
      </c>
      <c r="G29" s="8">
        <f t="shared" si="1"/>
        <v>51070.400000000001</v>
      </c>
    </row>
    <row r="30" spans="1:7">
      <c r="A30" s="11" t="s">
        <v>56</v>
      </c>
      <c r="B30" s="17" t="s">
        <v>31</v>
      </c>
      <c r="C30" s="9" t="s">
        <v>14</v>
      </c>
      <c r="D30" s="8">
        <v>8110</v>
      </c>
      <c r="E30" s="10"/>
      <c r="F30" s="8">
        <f t="shared" si="0"/>
        <v>1459.8</v>
      </c>
      <c r="G30" s="8">
        <f t="shared" si="1"/>
        <v>9569.7999999999993</v>
      </c>
    </row>
    <row r="31" spans="1:7">
      <c r="A31" s="11" t="s">
        <v>56</v>
      </c>
      <c r="B31" s="17" t="s">
        <v>32</v>
      </c>
      <c r="C31" s="9" t="s">
        <v>14</v>
      </c>
      <c r="D31" s="8">
        <v>7850</v>
      </c>
      <c r="E31" s="10"/>
      <c r="F31" s="8">
        <f t="shared" si="0"/>
        <v>1413</v>
      </c>
      <c r="G31" s="8">
        <f t="shared" si="1"/>
        <v>9263</v>
      </c>
    </row>
    <row r="32" spans="1:7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35:G35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8"/>
  <dimension ref="A1:L35"/>
  <sheetViews>
    <sheetView view="pageBreakPreview" zoomScale="90" zoomScaleSheetLayoutView="90" workbookViewId="0">
      <selection activeCell="N5" sqref="N5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</cols>
  <sheetData>
    <row r="1" spans="1:12">
      <c r="A1" s="68" t="s">
        <v>7</v>
      </c>
      <c r="B1" s="69"/>
      <c r="C1" s="69"/>
      <c r="D1" s="69"/>
      <c r="E1" s="69"/>
      <c r="F1" s="69"/>
      <c r="G1" s="70"/>
    </row>
    <row r="2" spans="1:12">
      <c r="A2" s="68" t="s">
        <v>0</v>
      </c>
      <c r="B2" s="69"/>
      <c r="C2" s="69"/>
      <c r="D2" s="69"/>
      <c r="E2" s="69"/>
      <c r="F2" s="69"/>
      <c r="G2" s="70"/>
    </row>
    <row r="3" spans="1:12">
      <c r="A3" s="68" t="s">
        <v>1</v>
      </c>
      <c r="B3" s="69"/>
      <c r="C3" s="69"/>
      <c r="D3" s="69"/>
      <c r="E3" s="69"/>
      <c r="F3" s="69"/>
      <c r="G3" s="71"/>
    </row>
    <row r="4" spans="1:12">
      <c r="A4" s="1" t="s">
        <v>8</v>
      </c>
      <c r="B4" s="2" t="s">
        <v>55</v>
      </c>
      <c r="C4" s="3"/>
      <c r="D4" s="3"/>
      <c r="E4" s="3"/>
      <c r="F4" s="3"/>
      <c r="G4" s="18"/>
    </row>
    <row r="5" spans="1:12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34" t="s">
        <v>11</v>
      </c>
    </row>
    <row r="6" spans="1:12" ht="31.5" customHeight="1">
      <c r="A6" s="73"/>
      <c r="B6" s="73"/>
      <c r="C6" s="73"/>
      <c r="D6" s="73"/>
      <c r="E6" s="73"/>
      <c r="F6" s="73"/>
      <c r="G6" s="4" t="str">
        <f>B4</f>
        <v>01.03.20119</v>
      </c>
    </row>
    <row r="7" spans="1:12">
      <c r="A7" s="5" t="s">
        <v>12</v>
      </c>
      <c r="B7" s="6" t="s">
        <v>13</v>
      </c>
      <c r="C7" s="7" t="s">
        <v>14</v>
      </c>
      <c r="D7" s="8">
        <v>28510</v>
      </c>
      <c r="E7" s="8"/>
      <c r="F7" s="8">
        <f>D7*18%</f>
        <v>5131.8</v>
      </c>
      <c r="G7" s="8">
        <f>D7+F7</f>
        <v>33641.800000000003</v>
      </c>
      <c r="K7">
        <v>28100</v>
      </c>
      <c r="L7" s="20">
        <f>D7-K7</f>
        <v>410</v>
      </c>
    </row>
    <row r="8" spans="1:12">
      <c r="A8" s="5" t="s">
        <v>15</v>
      </c>
      <c r="B8" s="6" t="s">
        <v>13</v>
      </c>
      <c r="C8" s="7" t="s">
        <v>14</v>
      </c>
      <c r="D8" s="8">
        <v>29310</v>
      </c>
      <c r="E8" s="8"/>
      <c r="F8" s="8">
        <f t="shared" ref="F8:F31" si="0">D8*18%</f>
        <v>5275.8</v>
      </c>
      <c r="G8" s="8">
        <f t="shared" ref="G8:G31" si="1">D8+F8</f>
        <v>34585.800000000003</v>
      </c>
      <c r="K8">
        <v>28900</v>
      </c>
      <c r="L8" s="20">
        <f t="shared" ref="L8:L31" si="2">D8-K8</f>
        <v>410</v>
      </c>
    </row>
    <row r="9" spans="1:12">
      <c r="A9" s="5" t="s">
        <v>16</v>
      </c>
      <c r="B9" s="6" t="s">
        <v>13</v>
      </c>
      <c r="C9" s="7" t="s">
        <v>14</v>
      </c>
      <c r="D9" s="8">
        <v>30100</v>
      </c>
      <c r="E9" s="8"/>
      <c r="F9" s="8">
        <f t="shared" si="0"/>
        <v>5418</v>
      </c>
      <c r="G9" s="8">
        <f t="shared" si="1"/>
        <v>35518</v>
      </c>
      <c r="K9">
        <v>29630</v>
      </c>
      <c r="L9" s="20">
        <f t="shared" si="2"/>
        <v>470</v>
      </c>
    </row>
    <row r="10" spans="1:12">
      <c r="A10" s="5" t="s">
        <v>17</v>
      </c>
      <c r="B10" s="6" t="s">
        <v>13</v>
      </c>
      <c r="C10" s="7" t="s">
        <v>14</v>
      </c>
      <c r="D10" s="8">
        <v>31810</v>
      </c>
      <c r="E10" s="8"/>
      <c r="F10" s="8">
        <f t="shared" si="0"/>
        <v>5725.8</v>
      </c>
      <c r="G10" s="8">
        <f t="shared" si="1"/>
        <v>37535.800000000003</v>
      </c>
      <c r="K10">
        <v>31400</v>
      </c>
      <c r="L10" s="20">
        <f t="shared" si="2"/>
        <v>410</v>
      </c>
    </row>
    <row r="11" spans="1:12">
      <c r="A11" s="5" t="s">
        <v>18</v>
      </c>
      <c r="B11" s="6" t="s">
        <v>13</v>
      </c>
      <c r="C11" s="7" t="s">
        <v>14</v>
      </c>
      <c r="D11" s="8">
        <v>32610</v>
      </c>
      <c r="E11" s="8"/>
      <c r="F11" s="8">
        <f t="shared" si="0"/>
        <v>5869.8</v>
      </c>
      <c r="G11" s="8">
        <f t="shared" si="1"/>
        <v>38479.800000000003</v>
      </c>
      <c r="K11">
        <v>32200</v>
      </c>
      <c r="L11" s="20">
        <f t="shared" si="2"/>
        <v>410</v>
      </c>
    </row>
    <row r="12" spans="1:12">
      <c r="A12" s="5" t="s">
        <v>19</v>
      </c>
      <c r="B12" s="6" t="s">
        <v>13</v>
      </c>
      <c r="C12" s="7" t="s">
        <v>14</v>
      </c>
      <c r="D12" s="8">
        <v>31010</v>
      </c>
      <c r="E12" s="8"/>
      <c r="F12" s="8">
        <f t="shared" si="0"/>
        <v>5581.8</v>
      </c>
      <c r="G12" s="8">
        <f t="shared" si="1"/>
        <v>36591.800000000003</v>
      </c>
      <c r="K12">
        <v>30640</v>
      </c>
      <c r="L12" s="20">
        <f t="shared" si="2"/>
        <v>370</v>
      </c>
    </row>
    <row r="13" spans="1:12">
      <c r="A13" s="5" t="s">
        <v>20</v>
      </c>
      <c r="B13" s="6" t="s">
        <v>13</v>
      </c>
      <c r="C13" s="7" t="s">
        <v>14</v>
      </c>
      <c r="D13" s="8">
        <v>31160</v>
      </c>
      <c r="E13" s="8"/>
      <c r="F13" s="8">
        <f t="shared" si="0"/>
        <v>5608.8</v>
      </c>
      <c r="G13" s="8">
        <f t="shared" si="1"/>
        <v>36768.800000000003</v>
      </c>
      <c r="K13">
        <v>30800</v>
      </c>
      <c r="L13" s="20">
        <f t="shared" si="2"/>
        <v>360</v>
      </c>
    </row>
    <row r="14" spans="1:12">
      <c r="A14" s="5" t="s">
        <v>21</v>
      </c>
      <c r="B14" s="6" t="s">
        <v>13</v>
      </c>
      <c r="C14" s="7" t="s">
        <v>14</v>
      </c>
      <c r="D14" s="8">
        <v>34350</v>
      </c>
      <c r="E14" s="8"/>
      <c r="F14" s="8">
        <f t="shared" si="0"/>
        <v>6183</v>
      </c>
      <c r="G14" s="8">
        <f t="shared" si="1"/>
        <v>40533</v>
      </c>
      <c r="K14">
        <v>33980</v>
      </c>
      <c r="L14" s="20">
        <f t="shared" si="2"/>
        <v>370</v>
      </c>
    </row>
    <row r="15" spans="1:12">
      <c r="A15" s="5" t="s">
        <v>22</v>
      </c>
      <c r="B15" s="6" t="s">
        <v>13</v>
      </c>
      <c r="C15" s="7" t="s">
        <v>14</v>
      </c>
      <c r="D15" s="8">
        <v>34490</v>
      </c>
      <c r="E15" s="8"/>
      <c r="F15" s="8">
        <f t="shared" si="0"/>
        <v>6208.2</v>
      </c>
      <c r="G15" s="8">
        <f t="shared" si="1"/>
        <v>40698.199999999997</v>
      </c>
      <c r="K15">
        <v>34130</v>
      </c>
      <c r="L15" s="20">
        <f t="shared" si="2"/>
        <v>360</v>
      </c>
    </row>
    <row r="16" spans="1:12">
      <c r="A16" s="5" t="s">
        <v>23</v>
      </c>
      <c r="B16" s="6" t="s">
        <v>13</v>
      </c>
      <c r="C16" s="7" t="s">
        <v>14</v>
      </c>
      <c r="D16" s="8">
        <v>24150</v>
      </c>
      <c r="E16" s="8"/>
      <c r="F16" s="8">
        <f t="shared" si="0"/>
        <v>4347</v>
      </c>
      <c r="G16" s="8">
        <f t="shared" si="1"/>
        <v>28497</v>
      </c>
      <c r="K16">
        <v>23830</v>
      </c>
      <c r="L16" s="20">
        <f t="shared" si="2"/>
        <v>320</v>
      </c>
    </row>
    <row r="17" spans="1:12">
      <c r="A17" s="5" t="s">
        <v>42</v>
      </c>
      <c r="B17" s="6" t="s">
        <v>13</v>
      </c>
      <c r="C17" s="7" t="s">
        <v>14</v>
      </c>
      <c r="D17" s="8">
        <v>25170</v>
      </c>
      <c r="E17" s="8"/>
      <c r="F17" s="8">
        <f t="shared" si="0"/>
        <v>4530.5999999999995</v>
      </c>
      <c r="G17" s="8">
        <f t="shared" si="1"/>
        <v>29700.6</v>
      </c>
      <c r="K17">
        <v>24750</v>
      </c>
      <c r="L17" s="20">
        <f t="shared" si="2"/>
        <v>420</v>
      </c>
    </row>
    <row r="18" spans="1:12">
      <c r="A18" s="11" t="s">
        <v>24</v>
      </c>
      <c r="B18" s="6" t="s">
        <v>13</v>
      </c>
      <c r="C18" s="7" t="s">
        <v>14</v>
      </c>
      <c r="D18" s="8">
        <v>28270</v>
      </c>
      <c r="E18" s="8"/>
      <c r="F18" s="8">
        <f t="shared" si="0"/>
        <v>5088.5999999999995</v>
      </c>
      <c r="G18" s="8">
        <f t="shared" si="1"/>
        <v>33358.6</v>
      </c>
      <c r="K18">
        <v>27950</v>
      </c>
      <c r="L18" s="20">
        <f t="shared" si="2"/>
        <v>320</v>
      </c>
    </row>
    <row r="19" spans="1:12" ht="15.6">
      <c r="A19" s="11" t="s">
        <v>43</v>
      </c>
      <c r="B19" s="6" t="s">
        <v>13</v>
      </c>
      <c r="C19" s="7" t="s">
        <v>14</v>
      </c>
      <c r="D19" s="30">
        <v>29280</v>
      </c>
      <c r="E19" s="8"/>
      <c r="F19" s="8">
        <f t="shared" si="0"/>
        <v>5270.4</v>
      </c>
      <c r="G19" s="8">
        <f t="shared" si="1"/>
        <v>34550.400000000001</v>
      </c>
      <c r="K19">
        <v>28860</v>
      </c>
      <c r="L19" s="20">
        <f t="shared" si="2"/>
        <v>420</v>
      </c>
    </row>
    <row r="20" spans="1:12">
      <c r="A20" s="61" t="s">
        <v>40</v>
      </c>
      <c r="B20" s="6" t="s">
        <v>25</v>
      </c>
      <c r="C20" s="7" t="s">
        <v>5</v>
      </c>
      <c r="D20" s="8">
        <v>35690</v>
      </c>
      <c r="E20" s="12"/>
      <c r="F20" s="8">
        <f t="shared" si="0"/>
        <v>6424.2</v>
      </c>
      <c r="G20" s="8">
        <f t="shared" si="1"/>
        <v>42114.2</v>
      </c>
      <c r="K20">
        <v>34100</v>
      </c>
      <c r="L20" s="20">
        <f t="shared" si="2"/>
        <v>1590</v>
      </c>
    </row>
    <row r="21" spans="1:12">
      <c r="A21" s="62"/>
      <c r="B21" s="13" t="s">
        <v>6</v>
      </c>
      <c r="C21" s="9" t="s">
        <v>14</v>
      </c>
      <c r="D21" s="8">
        <v>37200</v>
      </c>
      <c r="E21" s="10"/>
      <c r="F21" s="8">
        <f t="shared" si="0"/>
        <v>6696</v>
      </c>
      <c r="G21" s="8">
        <f t="shared" si="1"/>
        <v>43896</v>
      </c>
      <c r="K21">
        <v>35540</v>
      </c>
      <c r="L21" s="20">
        <f t="shared" si="2"/>
        <v>1660</v>
      </c>
    </row>
    <row r="22" spans="1:12">
      <c r="A22" s="62"/>
      <c r="B22" s="14" t="s">
        <v>26</v>
      </c>
      <c r="C22" s="15" t="s">
        <v>5</v>
      </c>
      <c r="D22" s="8">
        <v>35130</v>
      </c>
      <c r="E22" s="12">
        <v>-306.88</v>
      </c>
      <c r="F22" s="8">
        <f>(D22+E22)*18%</f>
        <v>6268.1616000000004</v>
      </c>
      <c r="G22" s="8">
        <f t="shared" si="1"/>
        <v>41398.161599999999</v>
      </c>
      <c r="K22">
        <v>33540</v>
      </c>
      <c r="L22" s="20">
        <f t="shared" si="2"/>
        <v>1590</v>
      </c>
    </row>
    <row r="23" spans="1:12">
      <c r="A23" s="62"/>
      <c r="B23" s="14" t="s">
        <v>26</v>
      </c>
      <c r="C23" s="15" t="s">
        <v>14</v>
      </c>
      <c r="D23" s="8">
        <v>36610</v>
      </c>
      <c r="E23" s="12">
        <v>-320</v>
      </c>
      <c r="F23" s="8">
        <f>(D23+E23)*18%</f>
        <v>6532.2</v>
      </c>
      <c r="G23" s="8">
        <f t="shared" si="1"/>
        <v>43142.2</v>
      </c>
      <c r="K23">
        <v>34950</v>
      </c>
      <c r="L23" s="20">
        <f t="shared" si="2"/>
        <v>1660</v>
      </c>
    </row>
    <row r="24" spans="1:12" ht="27">
      <c r="A24" s="62"/>
      <c r="B24" s="17" t="s">
        <v>27</v>
      </c>
      <c r="C24" s="9" t="s">
        <v>14</v>
      </c>
      <c r="D24" s="8">
        <v>37110</v>
      </c>
      <c r="E24" s="16"/>
      <c r="F24" s="8">
        <f t="shared" si="0"/>
        <v>6679.8</v>
      </c>
      <c r="G24" s="8">
        <f t="shared" si="1"/>
        <v>43789.8</v>
      </c>
      <c r="K24">
        <v>35450</v>
      </c>
      <c r="L24" s="20">
        <f t="shared" si="2"/>
        <v>1660</v>
      </c>
    </row>
    <row r="25" spans="1:12">
      <c r="A25" s="62"/>
      <c r="B25" s="13" t="s">
        <v>28</v>
      </c>
      <c r="C25" s="9" t="s">
        <v>5</v>
      </c>
      <c r="D25" s="8">
        <v>35994.660000000003</v>
      </c>
      <c r="E25" s="10"/>
      <c r="F25" s="8">
        <f t="shared" si="0"/>
        <v>6479.0388000000003</v>
      </c>
      <c r="G25" s="8">
        <f t="shared" si="1"/>
        <v>42473.698800000006</v>
      </c>
      <c r="K25">
        <v>34404.660000000003</v>
      </c>
      <c r="L25" s="20">
        <f t="shared" si="2"/>
        <v>1590</v>
      </c>
    </row>
    <row r="26" spans="1:12">
      <c r="A26" s="63"/>
      <c r="B26" s="13" t="s">
        <v>28</v>
      </c>
      <c r="C26" s="9" t="s">
        <v>14</v>
      </c>
      <c r="D26" s="8">
        <v>37517.58</v>
      </c>
      <c r="E26" s="10"/>
      <c r="F26" s="8">
        <f t="shared" si="0"/>
        <v>6753.1643999999997</v>
      </c>
      <c r="G26" s="8">
        <f t="shared" si="1"/>
        <v>44270.744400000003</v>
      </c>
      <c r="K26">
        <v>35857.58</v>
      </c>
      <c r="L26" s="20">
        <f t="shared" si="2"/>
        <v>1660</v>
      </c>
    </row>
    <row r="27" spans="1:12">
      <c r="A27" s="5" t="s">
        <v>29</v>
      </c>
      <c r="B27" s="13" t="s">
        <v>6</v>
      </c>
      <c r="C27" s="9" t="s">
        <v>5</v>
      </c>
      <c r="D27" s="8">
        <v>58410</v>
      </c>
      <c r="E27" s="8">
        <v>450</v>
      </c>
      <c r="F27" s="8">
        <f>(D27+E27)*18%</f>
        <v>10594.8</v>
      </c>
      <c r="G27" s="8">
        <f t="shared" si="1"/>
        <v>69004.800000000003</v>
      </c>
      <c r="H27" s="20"/>
      <c r="K27">
        <v>56600</v>
      </c>
      <c r="L27" s="20">
        <f t="shared" si="2"/>
        <v>1810</v>
      </c>
    </row>
    <row r="28" spans="1:12">
      <c r="A28" s="64" t="s">
        <v>36</v>
      </c>
      <c r="B28" s="13" t="s">
        <v>6</v>
      </c>
      <c r="C28" s="9" t="s">
        <v>5</v>
      </c>
      <c r="D28" s="8"/>
      <c r="E28" s="10"/>
      <c r="F28" s="8">
        <f t="shared" si="0"/>
        <v>0</v>
      </c>
      <c r="G28" s="8">
        <f t="shared" si="1"/>
        <v>0</v>
      </c>
      <c r="K28">
        <v>40980</v>
      </c>
      <c r="L28" s="20">
        <f t="shared" si="2"/>
        <v>-40980</v>
      </c>
    </row>
    <row r="29" spans="1:12" ht="27">
      <c r="A29" s="65"/>
      <c r="B29" s="17" t="s">
        <v>30</v>
      </c>
      <c r="C29" s="9" t="s">
        <v>5</v>
      </c>
      <c r="D29" s="8">
        <v>43280</v>
      </c>
      <c r="E29" s="10"/>
      <c r="F29" s="8">
        <f t="shared" si="0"/>
        <v>7790.4</v>
      </c>
      <c r="G29" s="8">
        <f t="shared" si="1"/>
        <v>51070.400000000001</v>
      </c>
      <c r="H29" s="20"/>
      <c r="K29">
        <v>40980</v>
      </c>
      <c r="L29" s="20">
        <f t="shared" si="2"/>
        <v>2300</v>
      </c>
    </row>
    <row r="30" spans="1:12">
      <c r="A30" s="11" t="s">
        <v>56</v>
      </c>
      <c r="B30" s="17" t="s">
        <v>31</v>
      </c>
      <c r="C30" s="9" t="s">
        <v>14</v>
      </c>
      <c r="D30" s="8">
        <v>8110</v>
      </c>
      <c r="E30" s="10"/>
      <c r="F30" s="8">
        <f t="shared" si="0"/>
        <v>1459.8</v>
      </c>
      <c r="G30" s="8">
        <f t="shared" si="1"/>
        <v>9569.7999999999993</v>
      </c>
      <c r="K30">
        <v>8110</v>
      </c>
      <c r="L30" s="20">
        <f t="shared" si="2"/>
        <v>0</v>
      </c>
    </row>
    <row r="31" spans="1:12">
      <c r="A31" s="11" t="s">
        <v>56</v>
      </c>
      <c r="B31" s="17" t="s">
        <v>32</v>
      </c>
      <c r="C31" s="9" t="s">
        <v>14</v>
      </c>
      <c r="D31" s="8">
        <v>7850</v>
      </c>
      <c r="E31" s="10"/>
      <c r="F31" s="8">
        <f t="shared" si="0"/>
        <v>1413</v>
      </c>
      <c r="G31" s="8">
        <f t="shared" si="1"/>
        <v>9263</v>
      </c>
      <c r="K31">
        <v>7850</v>
      </c>
      <c r="L31" s="20">
        <f t="shared" si="2"/>
        <v>0</v>
      </c>
    </row>
    <row r="32" spans="1:12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35:G35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30"/>
  <dimension ref="A1:H35"/>
  <sheetViews>
    <sheetView view="pageBreakPreview" zoomScale="90" zoomScaleSheetLayoutView="90" workbookViewId="0">
      <selection activeCell="J14" sqref="J14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</cols>
  <sheetData>
    <row r="1" spans="1:7">
      <c r="A1" s="68" t="s">
        <v>7</v>
      </c>
      <c r="B1" s="69"/>
      <c r="C1" s="69"/>
      <c r="D1" s="69"/>
      <c r="E1" s="69"/>
      <c r="F1" s="69"/>
      <c r="G1" s="70"/>
    </row>
    <row r="2" spans="1:7">
      <c r="A2" s="68" t="s">
        <v>0</v>
      </c>
      <c r="B2" s="69"/>
      <c r="C2" s="69"/>
      <c r="D2" s="69"/>
      <c r="E2" s="69"/>
      <c r="F2" s="69"/>
      <c r="G2" s="70"/>
    </row>
    <row r="3" spans="1:7">
      <c r="A3" s="68" t="s">
        <v>1</v>
      </c>
      <c r="B3" s="69"/>
      <c r="C3" s="69"/>
      <c r="D3" s="69"/>
      <c r="E3" s="69"/>
      <c r="F3" s="69"/>
      <c r="G3" s="71"/>
    </row>
    <row r="4" spans="1:7">
      <c r="A4" s="1" t="s">
        <v>8</v>
      </c>
      <c r="B4" s="2" t="s">
        <v>54</v>
      </c>
      <c r="C4" s="3"/>
      <c r="D4" s="3"/>
      <c r="E4" s="3"/>
      <c r="F4" s="3"/>
      <c r="G4" s="18"/>
    </row>
    <row r="5" spans="1:7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33" t="s">
        <v>11</v>
      </c>
    </row>
    <row r="6" spans="1:7" ht="31.5" customHeight="1">
      <c r="A6" s="73"/>
      <c r="B6" s="73"/>
      <c r="C6" s="73"/>
      <c r="D6" s="73"/>
      <c r="E6" s="73"/>
      <c r="F6" s="73"/>
      <c r="G6" s="4" t="str">
        <f>B4</f>
        <v>16.02.20119</v>
      </c>
    </row>
    <row r="7" spans="1:7">
      <c r="A7" s="5" t="s">
        <v>12</v>
      </c>
      <c r="B7" s="6" t="s">
        <v>13</v>
      </c>
      <c r="C7" s="7" t="s">
        <v>14</v>
      </c>
      <c r="D7" s="8">
        <v>28100</v>
      </c>
      <c r="E7" s="8"/>
      <c r="F7" s="8">
        <f>D7*18%</f>
        <v>5058</v>
      </c>
      <c r="G7" s="8">
        <f>D7+F7</f>
        <v>33158</v>
      </c>
    </row>
    <row r="8" spans="1:7">
      <c r="A8" s="5" t="s">
        <v>15</v>
      </c>
      <c r="B8" s="6" t="s">
        <v>13</v>
      </c>
      <c r="C8" s="7" t="s">
        <v>14</v>
      </c>
      <c r="D8" s="8">
        <v>28900</v>
      </c>
      <c r="E8" s="8"/>
      <c r="F8" s="8">
        <f t="shared" ref="F8:F31" si="0">D8*18%</f>
        <v>5202</v>
      </c>
      <c r="G8" s="8">
        <f t="shared" ref="G8:G31" si="1">D8+F8</f>
        <v>34102</v>
      </c>
    </row>
    <row r="9" spans="1:7">
      <c r="A9" s="5" t="s">
        <v>16</v>
      </c>
      <c r="B9" s="6" t="s">
        <v>13</v>
      </c>
      <c r="C9" s="7" t="s">
        <v>14</v>
      </c>
      <c r="D9" s="8">
        <v>29630</v>
      </c>
      <c r="E9" s="8"/>
      <c r="F9" s="8">
        <f t="shared" si="0"/>
        <v>5333.4</v>
      </c>
      <c r="G9" s="8">
        <f t="shared" si="1"/>
        <v>34963.4</v>
      </c>
    </row>
    <row r="10" spans="1:7">
      <c r="A10" s="5" t="s">
        <v>17</v>
      </c>
      <c r="B10" s="6" t="s">
        <v>13</v>
      </c>
      <c r="C10" s="7" t="s">
        <v>14</v>
      </c>
      <c r="D10" s="8">
        <v>31400</v>
      </c>
      <c r="E10" s="8"/>
      <c r="F10" s="8">
        <f t="shared" si="0"/>
        <v>5652</v>
      </c>
      <c r="G10" s="8">
        <f t="shared" si="1"/>
        <v>37052</v>
      </c>
    </row>
    <row r="11" spans="1:7">
      <c r="A11" s="5" t="s">
        <v>18</v>
      </c>
      <c r="B11" s="6" t="s">
        <v>13</v>
      </c>
      <c r="C11" s="7" t="s">
        <v>14</v>
      </c>
      <c r="D11" s="8">
        <v>32200</v>
      </c>
      <c r="E11" s="8"/>
      <c r="F11" s="8">
        <f t="shared" si="0"/>
        <v>5796</v>
      </c>
      <c r="G11" s="8">
        <f t="shared" si="1"/>
        <v>37996</v>
      </c>
    </row>
    <row r="12" spans="1:7">
      <c r="A12" s="5" t="s">
        <v>19</v>
      </c>
      <c r="B12" s="6" t="s">
        <v>13</v>
      </c>
      <c r="C12" s="7" t="s">
        <v>14</v>
      </c>
      <c r="D12" s="8">
        <v>30640</v>
      </c>
      <c r="E12" s="8"/>
      <c r="F12" s="8">
        <f t="shared" si="0"/>
        <v>5515.2</v>
      </c>
      <c r="G12" s="8">
        <f t="shared" si="1"/>
        <v>36155.199999999997</v>
      </c>
    </row>
    <row r="13" spans="1:7">
      <c r="A13" s="5" t="s">
        <v>20</v>
      </c>
      <c r="B13" s="6" t="s">
        <v>13</v>
      </c>
      <c r="C13" s="7" t="s">
        <v>14</v>
      </c>
      <c r="D13" s="8">
        <v>30800</v>
      </c>
      <c r="E13" s="8"/>
      <c r="F13" s="8">
        <f t="shared" si="0"/>
        <v>5544</v>
      </c>
      <c r="G13" s="8">
        <f t="shared" si="1"/>
        <v>36344</v>
      </c>
    </row>
    <row r="14" spans="1:7">
      <c r="A14" s="5" t="s">
        <v>21</v>
      </c>
      <c r="B14" s="6" t="s">
        <v>13</v>
      </c>
      <c r="C14" s="7" t="s">
        <v>14</v>
      </c>
      <c r="D14" s="8">
        <v>33980</v>
      </c>
      <c r="E14" s="8"/>
      <c r="F14" s="8">
        <f t="shared" si="0"/>
        <v>6116.4</v>
      </c>
      <c r="G14" s="8">
        <f t="shared" si="1"/>
        <v>40096.400000000001</v>
      </c>
    </row>
    <row r="15" spans="1:7">
      <c r="A15" s="5" t="s">
        <v>22</v>
      </c>
      <c r="B15" s="6" t="s">
        <v>13</v>
      </c>
      <c r="C15" s="7" t="s">
        <v>14</v>
      </c>
      <c r="D15" s="8">
        <v>34130</v>
      </c>
      <c r="E15" s="8"/>
      <c r="F15" s="8">
        <f t="shared" si="0"/>
        <v>6143.4</v>
      </c>
      <c r="G15" s="8">
        <f t="shared" si="1"/>
        <v>40273.4</v>
      </c>
    </row>
    <row r="16" spans="1:7">
      <c r="A16" s="5" t="s">
        <v>23</v>
      </c>
      <c r="B16" s="6" t="s">
        <v>13</v>
      </c>
      <c r="C16" s="7" t="s">
        <v>14</v>
      </c>
      <c r="D16" s="8">
        <v>23830</v>
      </c>
      <c r="E16" s="8"/>
      <c r="F16" s="8">
        <f t="shared" si="0"/>
        <v>4289.3999999999996</v>
      </c>
      <c r="G16" s="8">
        <f t="shared" si="1"/>
        <v>28119.4</v>
      </c>
    </row>
    <row r="17" spans="1:8">
      <c r="A17" s="5" t="s">
        <v>42</v>
      </c>
      <c r="B17" s="6" t="s">
        <v>13</v>
      </c>
      <c r="C17" s="7" t="s">
        <v>14</v>
      </c>
      <c r="D17" s="8">
        <v>24750</v>
      </c>
      <c r="E17" s="8"/>
      <c r="F17" s="8">
        <f t="shared" si="0"/>
        <v>4455</v>
      </c>
      <c r="G17" s="8">
        <f t="shared" si="1"/>
        <v>29205</v>
      </c>
    </row>
    <row r="18" spans="1:8">
      <c r="A18" s="11" t="s">
        <v>24</v>
      </c>
      <c r="B18" s="6" t="s">
        <v>13</v>
      </c>
      <c r="C18" s="7" t="s">
        <v>14</v>
      </c>
      <c r="D18" s="8">
        <v>27950</v>
      </c>
      <c r="E18" s="8"/>
      <c r="F18" s="8">
        <f t="shared" si="0"/>
        <v>5031</v>
      </c>
      <c r="G18" s="8">
        <f t="shared" si="1"/>
        <v>32981</v>
      </c>
    </row>
    <row r="19" spans="1:8" ht="15.6">
      <c r="A19" s="11" t="s">
        <v>43</v>
      </c>
      <c r="B19" s="6" t="s">
        <v>13</v>
      </c>
      <c r="C19" s="7" t="s">
        <v>14</v>
      </c>
      <c r="D19" s="30">
        <v>28860</v>
      </c>
      <c r="E19" s="8"/>
      <c r="F19" s="8">
        <f t="shared" si="0"/>
        <v>5194.8</v>
      </c>
      <c r="G19" s="8">
        <f t="shared" si="1"/>
        <v>34054.800000000003</v>
      </c>
    </row>
    <row r="20" spans="1:8">
      <c r="A20" s="61" t="s">
        <v>40</v>
      </c>
      <c r="B20" s="6" t="s">
        <v>25</v>
      </c>
      <c r="C20" s="7" t="s">
        <v>5</v>
      </c>
      <c r="D20" s="8">
        <v>34100</v>
      </c>
      <c r="E20" s="12"/>
      <c r="F20" s="8">
        <f t="shared" si="0"/>
        <v>6138</v>
      </c>
      <c r="G20" s="8">
        <f t="shared" si="1"/>
        <v>40238</v>
      </c>
    </row>
    <row r="21" spans="1:8">
      <c r="A21" s="62"/>
      <c r="B21" s="13" t="s">
        <v>6</v>
      </c>
      <c r="C21" s="9" t="s">
        <v>14</v>
      </c>
      <c r="D21" s="8">
        <v>35540</v>
      </c>
      <c r="E21" s="10"/>
      <c r="F21" s="8">
        <f t="shared" si="0"/>
        <v>6397.2</v>
      </c>
      <c r="G21" s="8">
        <f t="shared" si="1"/>
        <v>41937.199999999997</v>
      </c>
    </row>
    <row r="22" spans="1:8">
      <c r="A22" s="62"/>
      <c r="B22" s="14" t="s">
        <v>26</v>
      </c>
      <c r="C22" s="15" t="s">
        <v>5</v>
      </c>
      <c r="D22" s="8">
        <v>33540</v>
      </c>
      <c r="E22" s="12">
        <v>-306.88</v>
      </c>
      <c r="F22" s="8">
        <f>(D22+E22)*18%</f>
        <v>5981.9616000000005</v>
      </c>
      <c r="G22" s="8">
        <f t="shared" si="1"/>
        <v>39521.961600000002</v>
      </c>
    </row>
    <row r="23" spans="1:8">
      <c r="A23" s="62"/>
      <c r="B23" s="14" t="s">
        <v>26</v>
      </c>
      <c r="C23" s="15" t="s">
        <v>14</v>
      </c>
      <c r="D23" s="8">
        <v>34950</v>
      </c>
      <c r="E23" s="12">
        <v>-320</v>
      </c>
      <c r="F23" s="8">
        <f>(D23+E23)*18%</f>
        <v>6233.4</v>
      </c>
      <c r="G23" s="8">
        <f t="shared" si="1"/>
        <v>41183.4</v>
      </c>
    </row>
    <row r="24" spans="1:8" ht="27">
      <c r="A24" s="62"/>
      <c r="B24" s="17" t="s">
        <v>27</v>
      </c>
      <c r="C24" s="9" t="s">
        <v>14</v>
      </c>
      <c r="D24" s="8">
        <v>35450</v>
      </c>
      <c r="E24" s="16"/>
      <c r="F24" s="8">
        <f t="shared" si="0"/>
        <v>6381</v>
      </c>
      <c r="G24" s="8">
        <f t="shared" si="1"/>
        <v>41831</v>
      </c>
    </row>
    <row r="25" spans="1:8">
      <c r="A25" s="62"/>
      <c r="B25" s="13" t="s">
        <v>28</v>
      </c>
      <c r="C25" s="9" t="s">
        <v>5</v>
      </c>
      <c r="D25" s="8">
        <v>34404.660000000003</v>
      </c>
      <c r="E25" s="10"/>
      <c r="F25" s="8">
        <f t="shared" si="0"/>
        <v>6192.8388000000004</v>
      </c>
      <c r="G25" s="8">
        <f t="shared" si="1"/>
        <v>40597.498800000001</v>
      </c>
    </row>
    <row r="26" spans="1:8">
      <c r="A26" s="63"/>
      <c r="B26" s="13" t="s">
        <v>28</v>
      </c>
      <c r="C26" s="9" t="s">
        <v>14</v>
      </c>
      <c r="D26" s="8">
        <v>35857.58</v>
      </c>
      <c r="E26" s="10"/>
      <c r="F26" s="8">
        <f t="shared" si="0"/>
        <v>6454.3644000000004</v>
      </c>
      <c r="G26" s="8">
        <f t="shared" si="1"/>
        <v>42311.9444</v>
      </c>
    </row>
    <row r="27" spans="1:8">
      <c r="A27" s="5" t="s">
        <v>29</v>
      </c>
      <c r="B27" s="13" t="s">
        <v>6</v>
      </c>
      <c r="C27" s="9" t="s">
        <v>5</v>
      </c>
      <c r="D27" s="8">
        <v>56600</v>
      </c>
      <c r="E27" s="8">
        <v>450</v>
      </c>
      <c r="F27" s="8">
        <f>(D27+E27)*18%</f>
        <v>10269</v>
      </c>
      <c r="G27" s="8">
        <f t="shared" si="1"/>
        <v>66869</v>
      </c>
      <c r="H27" s="20"/>
    </row>
    <row r="28" spans="1:8">
      <c r="A28" s="64" t="s">
        <v>36</v>
      </c>
      <c r="B28" s="13" t="s">
        <v>6</v>
      </c>
      <c r="C28" s="9" t="s">
        <v>5</v>
      </c>
      <c r="D28" s="8">
        <v>40980</v>
      </c>
      <c r="E28" s="10"/>
      <c r="F28" s="8">
        <f t="shared" si="0"/>
        <v>7376.4</v>
      </c>
      <c r="G28" s="8">
        <f t="shared" si="1"/>
        <v>48356.4</v>
      </c>
    </row>
    <row r="29" spans="1:8" ht="27">
      <c r="A29" s="65"/>
      <c r="B29" s="17" t="s">
        <v>30</v>
      </c>
      <c r="C29" s="9" t="s">
        <v>5</v>
      </c>
      <c r="D29" s="8">
        <v>40980</v>
      </c>
      <c r="E29" s="10"/>
      <c r="F29" s="8">
        <f t="shared" si="0"/>
        <v>7376.4</v>
      </c>
      <c r="G29" s="8">
        <f t="shared" si="1"/>
        <v>48356.4</v>
      </c>
      <c r="H29" s="20"/>
    </row>
    <row r="30" spans="1:8">
      <c r="A30" s="11" t="s">
        <v>46</v>
      </c>
      <c r="B30" s="17" t="s">
        <v>31</v>
      </c>
      <c r="C30" s="9" t="s">
        <v>14</v>
      </c>
      <c r="D30" s="8">
        <v>8110</v>
      </c>
      <c r="E30" s="10"/>
      <c r="F30" s="8">
        <f t="shared" si="0"/>
        <v>1459.8</v>
      </c>
      <c r="G30" s="8">
        <f t="shared" si="1"/>
        <v>9569.7999999999993</v>
      </c>
    </row>
    <row r="31" spans="1:8">
      <c r="A31" s="11" t="s">
        <v>39</v>
      </c>
      <c r="B31" s="17" t="s">
        <v>32</v>
      </c>
      <c r="C31" s="9" t="s">
        <v>14</v>
      </c>
      <c r="D31" s="8">
        <v>7850</v>
      </c>
      <c r="E31" s="10"/>
      <c r="F31" s="8">
        <f t="shared" si="0"/>
        <v>1413</v>
      </c>
      <c r="G31" s="8">
        <f t="shared" si="1"/>
        <v>9263</v>
      </c>
    </row>
    <row r="32" spans="1:8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35:G35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32"/>
  <dimension ref="A1:J35"/>
  <sheetViews>
    <sheetView view="pageBreakPreview" topLeftCell="A10" zoomScale="90" zoomScaleSheetLayoutView="90" workbookViewId="0">
      <selection activeCell="D28" sqref="D28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  <col min="10" max="10" width="11.5546875" customWidth="1"/>
  </cols>
  <sheetData>
    <row r="1" spans="1:10">
      <c r="A1" s="68" t="s">
        <v>7</v>
      </c>
      <c r="B1" s="69"/>
      <c r="C1" s="69"/>
      <c r="D1" s="69"/>
      <c r="E1" s="69"/>
      <c r="F1" s="69"/>
      <c r="G1" s="70"/>
    </row>
    <row r="2" spans="1:10">
      <c r="A2" s="68" t="s">
        <v>0</v>
      </c>
      <c r="B2" s="69"/>
      <c r="C2" s="69"/>
      <c r="D2" s="69"/>
      <c r="E2" s="69"/>
      <c r="F2" s="69"/>
      <c r="G2" s="70"/>
    </row>
    <row r="3" spans="1:10">
      <c r="A3" s="68" t="s">
        <v>1</v>
      </c>
      <c r="B3" s="69"/>
      <c r="C3" s="69"/>
      <c r="D3" s="69"/>
      <c r="E3" s="69"/>
      <c r="F3" s="69"/>
      <c r="G3" s="71"/>
    </row>
    <row r="4" spans="1:10">
      <c r="A4" s="1" t="s">
        <v>8</v>
      </c>
      <c r="B4" s="2" t="s">
        <v>54</v>
      </c>
      <c r="C4" s="3"/>
      <c r="D4" s="3"/>
      <c r="E4" s="3"/>
      <c r="F4" s="3"/>
      <c r="G4" s="18"/>
    </row>
    <row r="5" spans="1:10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32" t="s">
        <v>11</v>
      </c>
    </row>
    <row r="6" spans="1:10" ht="31.5" customHeight="1">
      <c r="A6" s="73"/>
      <c r="B6" s="73"/>
      <c r="C6" s="73"/>
      <c r="D6" s="73"/>
      <c r="E6" s="73"/>
      <c r="F6" s="73"/>
      <c r="G6" s="4" t="str">
        <f>B4</f>
        <v>16.02.20119</v>
      </c>
    </row>
    <row r="7" spans="1:10">
      <c r="A7" s="5" t="s">
        <v>12</v>
      </c>
      <c r="B7" s="6" t="s">
        <v>13</v>
      </c>
      <c r="C7" s="7" t="s">
        <v>14</v>
      </c>
      <c r="D7" s="8">
        <v>28100</v>
      </c>
      <c r="E7" s="8"/>
      <c r="F7" s="8">
        <f>D7*18%</f>
        <v>5058</v>
      </c>
      <c r="G7" s="8">
        <f>D7+F7</f>
        <v>33158</v>
      </c>
      <c r="I7" s="8">
        <v>27720</v>
      </c>
      <c r="J7" s="20">
        <f>D7-I7</f>
        <v>380</v>
      </c>
    </row>
    <row r="8" spans="1:10">
      <c r="A8" s="5" t="s">
        <v>15</v>
      </c>
      <c r="B8" s="6" t="s">
        <v>13</v>
      </c>
      <c r="C8" s="7" t="s">
        <v>14</v>
      </c>
      <c r="D8" s="8">
        <v>28900</v>
      </c>
      <c r="E8" s="8"/>
      <c r="F8" s="8">
        <f t="shared" ref="F8:F31" si="0">D8*18%</f>
        <v>5202</v>
      </c>
      <c r="G8" s="8">
        <f t="shared" ref="G8:G31" si="1">D8+F8</f>
        <v>34102</v>
      </c>
      <c r="I8" s="8">
        <v>28520</v>
      </c>
      <c r="J8" s="20">
        <f t="shared" ref="J8:J31" si="2">D8-I8</f>
        <v>380</v>
      </c>
    </row>
    <row r="9" spans="1:10">
      <c r="A9" s="5" t="s">
        <v>16</v>
      </c>
      <c r="B9" s="6" t="s">
        <v>13</v>
      </c>
      <c r="C9" s="7" t="s">
        <v>14</v>
      </c>
      <c r="D9" s="8">
        <v>29630</v>
      </c>
      <c r="E9" s="8"/>
      <c r="F9" s="8">
        <f t="shared" si="0"/>
        <v>5333.4</v>
      </c>
      <c r="G9" s="8">
        <f t="shared" si="1"/>
        <v>34963.4</v>
      </c>
      <c r="I9" s="8">
        <v>29190</v>
      </c>
      <c r="J9" s="20">
        <f t="shared" si="2"/>
        <v>440</v>
      </c>
    </row>
    <row r="10" spans="1:10">
      <c r="A10" s="5" t="s">
        <v>17</v>
      </c>
      <c r="B10" s="6" t="s">
        <v>13</v>
      </c>
      <c r="C10" s="7" t="s">
        <v>14</v>
      </c>
      <c r="D10" s="8">
        <v>31400</v>
      </c>
      <c r="E10" s="8"/>
      <c r="F10" s="8">
        <f t="shared" si="0"/>
        <v>5652</v>
      </c>
      <c r="G10" s="8">
        <f t="shared" si="1"/>
        <v>37052</v>
      </c>
      <c r="I10" s="8">
        <v>31020</v>
      </c>
      <c r="J10" s="20">
        <f t="shared" si="2"/>
        <v>380</v>
      </c>
    </row>
    <row r="11" spans="1:10">
      <c r="A11" s="5" t="s">
        <v>18</v>
      </c>
      <c r="B11" s="6" t="s">
        <v>13</v>
      </c>
      <c r="C11" s="7" t="s">
        <v>14</v>
      </c>
      <c r="D11" s="8">
        <v>32200</v>
      </c>
      <c r="E11" s="8"/>
      <c r="F11" s="8">
        <f t="shared" si="0"/>
        <v>5796</v>
      </c>
      <c r="G11" s="8">
        <f t="shared" si="1"/>
        <v>37996</v>
      </c>
      <c r="I11" s="8">
        <v>31820</v>
      </c>
      <c r="J11" s="20">
        <f t="shared" si="2"/>
        <v>380</v>
      </c>
    </row>
    <row r="12" spans="1:10">
      <c r="A12" s="5" t="s">
        <v>19</v>
      </c>
      <c r="B12" s="6" t="s">
        <v>13</v>
      </c>
      <c r="C12" s="7" t="s">
        <v>14</v>
      </c>
      <c r="D12" s="8">
        <v>30640</v>
      </c>
      <c r="E12" s="8"/>
      <c r="F12" s="8">
        <f t="shared" si="0"/>
        <v>5515.2</v>
      </c>
      <c r="G12" s="8">
        <f t="shared" si="1"/>
        <v>36155.199999999997</v>
      </c>
      <c r="I12" s="8">
        <v>30300</v>
      </c>
      <c r="J12" s="20">
        <f t="shared" si="2"/>
        <v>340</v>
      </c>
    </row>
    <row r="13" spans="1:10">
      <c r="A13" s="5" t="s">
        <v>20</v>
      </c>
      <c r="B13" s="6" t="s">
        <v>13</v>
      </c>
      <c r="C13" s="7" t="s">
        <v>14</v>
      </c>
      <c r="D13" s="8">
        <v>30800</v>
      </c>
      <c r="E13" s="8"/>
      <c r="F13" s="8">
        <f t="shared" si="0"/>
        <v>5544</v>
      </c>
      <c r="G13" s="8">
        <f t="shared" si="1"/>
        <v>36344</v>
      </c>
      <c r="I13" s="8">
        <v>30460</v>
      </c>
      <c r="J13" s="20">
        <f t="shared" si="2"/>
        <v>340</v>
      </c>
    </row>
    <row r="14" spans="1:10">
      <c r="A14" s="5" t="s">
        <v>21</v>
      </c>
      <c r="B14" s="6" t="s">
        <v>13</v>
      </c>
      <c r="C14" s="7" t="s">
        <v>14</v>
      </c>
      <c r="D14" s="8">
        <v>33980</v>
      </c>
      <c r="E14" s="8"/>
      <c r="F14" s="8">
        <f t="shared" si="0"/>
        <v>6116.4</v>
      </c>
      <c r="G14" s="8">
        <f t="shared" si="1"/>
        <v>40096.400000000001</v>
      </c>
      <c r="I14" s="8">
        <v>33640</v>
      </c>
      <c r="J14" s="20">
        <f t="shared" si="2"/>
        <v>340</v>
      </c>
    </row>
    <row r="15" spans="1:10">
      <c r="A15" s="5" t="s">
        <v>22</v>
      </c>
      <c r="B15" s="6" t="s">
        <v>13</v>
      </c>
      <c r="C15" s="7" t="s">
        <v>14</v>
      </c>
      <c r="D15" s="8">
        <v>34130</v>
      </c>
      <c r="E15" s="8"/>
      <c r="F15" s="8">
        <f t="shared" si="0"/>
        <v>6143.4</v>
      </c>
      <c r="G15" s="8">
        <f t="shared" si="1"/>
        <v>40273.4</v>
      </c>
      <c r="I15" s="8">
        <v>33800</v>
      </c>
      <c r="J15" s="20">
        <f t="shared" si="2"/>
        <v>330</v>
      </c>
    </row>
    <row r="16" spans="1:10">
      <c r="A16" s="5" t="s">
        <v>23</v>
      </c>
      <c r="B16" s="6" t="s">
        <v>13</v>
      </c>
      <c r="C16" s="7" t="s">
        <v>14</v>
      </c>
      <c r="D16" s="8">
        <v>23830</v>
      </c>
      <c r="E16" s="8"/>
      <c r="F16" s="8">
        <f t="shared" si="0"/>
        <v>4289.3999999999996</v>
      </c>
      <c r="G16" s="8">
        <f t="shared" si="1"/>
        <v>28119.4</v>
      </c>
      <c r="I16" s="8">
        <v>23570</v>
      </c>
      <c r="J16" s="20">
        <f t="shared" si="2"/>
        <v>260</v>
      </c>
    </row>
    <row r="17" spans="1:10">
      <c r="A17" s="5" t="s">
        <v>42</v>
      </c>
      <c r="B17" s="6" t="s">
        <v>13</v>
      </c>
      <c r="C17" s="7" t="s">
        <v>14</v>
      </c>
      <c r="D17" s="8">
        <v>24750</v>
      </c>
      <c r="E17" s="8"/>
      <c r="F17" s="8">
        <f t="shared" si="0"/>
        <v>4455</v>
      </c>
      <c r="G17" s="8">
        <f t="shared" si="1"/>
        <v>29205</v>
      </c>
      <c r="I17" s="8">
        <v>24500</v>
      </c>
      <c r="J17" s="20">
        <f t="shared" si="2"/>
        <v>250</v>
      </c>
    </row>
    <row r="18" spans="1:10">
      <c r="A18" s="11" t="s">
        <v>24</v>
      </c>
      <c r="B18" s="6" t="s">
        <v>13</v>
      </c>
      <c r="C18" s="7" t="s">
        <v>14</v>
      </c>
      <c r="D18" s="8">
        <v>27950</v>
      </c>
      <c r="E18" s="8"/>
      <c r="F18" s="8">
        <f t="shared" si="0"/>
        <v>5031</v>
      </c>
      <c r="G18" s="8">
        <f t="shared" si="1"/>
        <v>32981</v>
      </c>
      <c r="I18" s="8">
        <v>27690</v>
      </c>
      <c r="J18" s="20">
        <f t="shared" si="2"/>
        <v>260</v>
      </c>
    </row>
    <row r="19" spans="1:10" ht="15.6">
      <c r="A19" s="11" t="s">
        <v>43</v>
      </c>
      <c r="B19" s="6" t="s">
        <v>13</v>
      </c>
      <c r="C19" s="7" t="s">
        <v>14</v>
      </c>
      <c r="D19" s="30">
        <v>28860</v>
      </c>
      <c r="E19" s="8"/>
      <c r="F19" s="8">
        <f t="shared" si="0"/>
        <v>5194.8</v>
      </c>
      <c r="G19" s="8">
        <f t="shared" si="1"/>
        <v>34054.800000000003</v>
      </c>
      <c r="I19" s="8">
        <v>28160</v>
      </c>
      <c r="J19" s="20">
        <f t="shared" si="2"/>
        <v>700</v>
      </c>
    </row>
    <row r="20" spans="1:10">
      <c r="A20" s="61" t="s">
        <v>40</v>
      </c>
      <c r="B20" s="6" t="s">
        <v>25</v>
      </c>
      <c r="C20" s="7" t="s">
        <v>5</v>
      </c>
      <c r="D20" s="8">
        <v>34100</v>
      </c>
      <c r="E20" s="12"/>
      <c r="F20" s="8">
        <f t="shared" si="0"/>
        <v>6138</v>
      </c>
      <c r="G20" s="8">
        <f t="shared" si="1"/>
        <v>40238</v>
      </c>
      <c r="I20" s="8">
        <v>32480</v>
      </c>
      <c r="J20" s="20">
        <f t="shared" si="2"/>
        <v>1620</v>
      </c>
    </row>
    <row r="21" spans="1:10">
      <c r="A21" s="62"/>
      <c r="B21" s="13" t="s">
        <v>6</v>
      </c>
      <c r="C21" s="9" t="s">
        <v>14</v>
      </c>
      <c r="D21" s="8">
        <v>35540</v>
      </c>
      <c r="E21" s="10"/>
      <c r="F21" s="8">
        <f t="shared" si="0"/>
        <v>6397.2</v>
      </c>
      <c r="G21" s="8">
        <f t="shared" si="1"/>
        <v>41937.199999999997</v>
      </c>
      <c r="I21" s="8">
        <v>33850</v>
      </c>
      <c r="J21" s="20">
        <f t="shared" si="2"/>
        <v>1690</v>
      </c>
    </row>
    <row r="22" spans="1:10">
      <c r="A22" s="62"/>
      <c r="B22" s="14" t="s">
        <v>26</v>
      </c>
      <c r="C22" s="15" t="s">
        <v>5</v>
      </c>
      <c r="D22" s="8">
        <v>33540</v>
      </c>
      <c r="E22" s="12">
        <v>-306.88</v>
      </c>
      <c r="F22" s="8">
        <f>(D22+E22)*18%</f>
        <v>5981.9616000000005</v>
      </c>
      <c r="G22" s="8">
        <f t="shared" si="1"/>
        <v>39521.961600000002</v>
      </c>
      <c r="I22" s="8">
        <v>31930</v>
      </c>
      <c r="J22" s="20">
        <f t="shared" si="2"/>
        <v>1610</v>
      </c>
    </row>
    <row r="23" spans="1:10">
      <c r="A23" s="62"/>
      <c r="B23" s="14" t="s">
        <v>26</v>
      </c>
      <c r="C23" s="15" t="s">
        <v>14</v>
      </c>
      <c r="D23" s="8">
        <v>34950</v>
      </c>
      <c r="E23" s="12">
        <v>-320</v>
      </c>
      <c r="F23" s="8">
        <f>(D23+E23)*18%</f>
        <v>6233.4</v>
      </c>
      <c r="G23" s="8">
        <f t="shared" si="1"/>
        <v>41183.4</v>
      </c>
      <c r="I23" s="8">
        <v>33280</v>
      </c>
      <c r="J23" s="20">
        <f t="shared" si="2"/>
        <v>1670</v>
      </c>
    </row>
    <row r="24" spans="1:10" ht="27">
      <c r="A24" s="62"/>
      <c r="B24" s="17" t="s">
        <v>27</v>
      </c>
      <c r="C24" s="9" t="s">
        <v>14</v>
      </c>
      <c r="D24" s="8">
        <v>35450</v>
      </c>
      <c r="E24" s="16"/>
      <c r="F24" s="8">
        <f t="shared" si="0"/>
        <v>6381</v>
      </c>
      <c r="G24" s="8">
        <f t="shared" si="1"/>
        <v>41831</v>
      </c>
      <c r="I24" s="8">
        <v>33760</v>
      </c>
      <c r="J24" s="20">
        <f t="shared" si="2"/>
        <v>1690</v>
      </c>
    </row>
    <row r="25" spans="1:10">
      <c r="A25" s="62"/>
      <c r="B25" s="13" t="s">
        <v>28</v>
      </c>
      <c r="C25" s="9" t="s">
        <v>5</v>
      </c>
      <c r="D25" s="8">
        <v>34404.660000000003</v>
      </c>
      <c r="E25" s="10"/>
      <c r="F25" s="8">
        <f t="shared" si="0"/>
        <v>6192.8388000000004</v>
      </c>
      <c r="G25" s="8">
        <f t="shared" si="1"/>
        <v>40597.498800000001</v>
      </c>
      <c r="I25" s="8">
        <v>32784.660000000003</v>
      </c>
      <c r="J25" s="20">
        <f t="shared" si="2"/>
        <v>1620</v>
      </c>
    </row>
    <row r="26" spans="1:10">
      <c r="A26" s="63"/>
      <c r="B26" s="13" t="s">
        <v>28</v>
      </c>
      <c r="C26" s="9" t="s">
        <v>14</v>
      </c>
      <c r="D26" s="8">
        <v>35857.58</v>
      </c>
      <c r="E26" s="10"/>
      <c r="F26" s="8">
        <f t="shared" si="0"/>
        <v>6454.3644000000004</v>
      </c>
      <c r="G26" s="8">
        <f t="shared" si="1"/>
        <v>42311.9444</v>
      </c>
      <c r="I26" s="8">
        <v>34167.58</v>
      </c>
      <c r="J26" s="20">
        <f t="shared" si="2"/>
        <v>1690</v>
      </c>
    </row>
    <row r="27" spans="1:10">
      <c r="A27" s="5" t="s">
        <v>29</v>
      </c>
      <c r="B27" s="13" t="s">
        <v>6</v>
      </c>
      <c r="C27" s="9" t="s">
        <v>5</v>
      </c>
      <c r="D27" s="8">
        <v>56600</v>
      </c>
      <c r="E27" s="8">
        <v>450</v>
      </c>
      <c r="F27" s="8">
        <f>(D27+E27)*18%</f>
        <v>10269</v>
      </c>
      <c r="G27" s="8">
        <f t="shared" si="1"/>
        <v>66869</v>
      </c>
      <c r="H27" s="20"/>
      <c r="I27" s="8">
        <v>55470</v>
      </c>
      <c r="J27" s="20">
        <f t="shared" si="2"/>
        <v>1130</v>
      </c>
    </row>
    <row r="28" spans="1:10">
      <c r="A28" s="64" t="s">
        <v>36</v>
      </c>
      <c r="B28" s="13" t="s">
        <v>6</v>
      </c>
      <c r="C28" s="9" t="s">
        <v>5</v>
      </c>
      <c r="D28" s="8">
        <v>40980</v>
      </c>
      <c r="E28" s="10"/>
      <c r="F28" s="8">
        <f t="shared" si="0"/>
        <v>7376.4</v>
      </c>
      <c r="G28" s="8">
        <f t="shared" si="1"/>
        <v>48356.4</v>
      </c>
      <c r="I28" s="8">
        <v>39800</v>
      </c>
      <c r="J28" s="20">
        <f t="shared" si="2"/>
        <v>1180</v>
      </c>
    </row>
    <row r="29" spans="1:10" ht="27">
      <c r="A29" s="65"/>
      <c r="B29" s="17" t="s">
        <v>30</v>
      </c>
      <c r="C29" s="9" t="s">
        <v>5</v>
      </c>
      <c r="D29" s="8">
        <v>40980</v>
      </c>
      <c r="E29" s="10"/>
      <c r="F29" s="8">
        <f t="shared" si="0"/>
        <v>7376.4</v>
      </c>
      <c r="G29" s="8">
        <f t="shared" si="1"/>
        <v>48356.4</v>
      </c>
      <c r="H29" s="20"/>
      <c r="I29" s="8">
        <v>39800</v>
      </c>
      <c r="J29" s="20">
        <f t="shared" si="2"/>
        <v>1180</v>
      </c>
    </row>
    <row r="30" spans="1:10">
      <c r="A30" s="11" t="s">
        <v>46</v>
      </c>
      <c r="B30" s="17" t="s">
        <v>31</v>
      </c>
      <c r="C30" s="9" t="s">
        <v>14</v>
      </c>
      <c r="D30" s="8">
        <v>8110</v>
      </c>
      <c r="E30" s="10"/>
      <c r="F30" s="8">
        <f t="shared" si="0"/>
        <v>1459.8</v>
      </c>
      <c r="G30" s="8">
        <f t="shared" si="1"/>
        <v>9569.7999999999993</v>
      </c>
      <c r="I30" s="8">
        <v>8110</v>
      </c>
      <c r="J30" s="20">
        <f t="shared" si="2"/>
        <v>0</v>
      </c>
    </row>
    <row r="31" spans="1:10">
      <c r="A31" s="11" t="s">
        <v>39</v>
      </c>
      <c r="B31" s="17" t="s">
        <v>32</v>
      </c>
      <c r="C31" s="9" t="s">
        <v>14</v>
      </c>
      <c r="D31" s="8">
        <v>7850</v>
      </c>
      <c r="E31" s="10"/>
      <c r="F31" s="8">
        <f t="shared" si="0"/>
        <v>1413</v>
      </c>
      <c r="G31" s="8">
        <f t="shared" si="1"/>
        <v>9263</v>
      </c>
      <c r="I31" s="8">
        <v>7850</v>
      </c>
      <c r="J31" s="20">
        <f t="shared" si="2"/>
        <v>0</v>
      </c>
    </row>
    <row r="32" spans="1:10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35:G35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33"/>
  <dimension ref="A1:M35"/>
  <sheetViews>
    <sheetView view="pageBreakPreview" zoomScale="90" zoomScaleSheetLayoutView="90" workbookViewId="0">
      <selection activeCell="D30" sqref="D30:D31"/>
    </sheetView>
  </sheetViews>
  <sheetFormatPr defaultRowHeight="14.4"/>
  <cols>
    <col min="1" max="1" width="32.6640625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  <col min="10" max="10" width="13.109375" customWidth="1"/>
  </cols>
  <sheetData>
    <row r="1" spans="1:13">
      <c r="A1" s="68" t="s">
        <v>7</v>
      </c>
      <c r="B1" s="69"/>
      <c r="C1" s="69"/>
      <c r="D1" s="69"/>
      <c r="E1" s="69"/>
      <c r="F1" s="69"/>
      <c r="G1" s="70"/>
    </row>
    <row r="2" spans="1:13">
      <c r="A2" s="68" t="s">
        <v>0</v>
      </c>
      <c r="B2" s="69"/>
      <c r="C2" s="69"/>
      <c r="D2" s="69"/>
      <c r="E2" s="69"/>
      <c r="F2" s="69"/>
      <c r="G2" s="70"/>
    </row>
    <row r="3" spans="1:13">
      <c r="A3" s="68" t="s">
        <v>1</v>
      </c>
      <c r="B3" s="69"/>
      <c r="C3" s="69"/>
      <c r="D3" s="69"/>
      <c r="E3" s="69"/>
      <c r="F3" s="69"/>
      <c r="G3" s="71"/>
    </row>
    <row r="4" spans="1:13">
      <c r="A4" s="1" t="s">
        <v>8</v>
      </c>
      <c r="B4" s="2" t="s">
        <v>53</v>
      </c>
      <c r="C4" s="3"/>
      <c r="D4" s="3"/>
      <c r="E4" s="3"/>
      <c r="F4" s="3"/>
      <c r="G4" s="18"/>
    </row>
    <row r="5" spans="1:13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31" t="s">
        <v>11</v>
      </c>
    </row>
    <row r="6" spans="1:13" ht="31.5" customHeight="1">
      <c r="A6" s="73"/>
      <c r="B6" s="73"/>
      <c r="C6" s="73"/>
      <c r="D6" s="73"/>
      <c r="E6" s="73"/>
      <c r="F6" s="73"/>
      <c r="G6" s="4" t="str">
        <f>B4</f>
        <v>16.01.2019</v>
      </c>
    </row>
    <row r="7" spans="1:13">
      <c r="A7" s="5" t="s">
        <v>12</v>
      </c>
      <c r="B7" s="6" t="s">
        <v>13</v>
      </c>
      <c r="C7" s="7" t="s">
        <v>14</v>
      </c>
      <c r="D7" s="8">
        <v>26750</v>
      </c>
      <c r="E7" s="8"/>
      <c r="F7" s="8">
        <f>D7*18%</f>
        <v>4815</v>
      </c>
      <c r="G7" s="8">
        <f>D7+F7</f>
        <v>31565</v>
      </c>
      <c r="I7" s="8">
        <v>30290</v>
      </c>
      <c r="J7" s="20">
        <f>D7-I7</f>
        <v>-3540</v>
      </c>
    </row>
    <row r="8" spans="1:13">
      <c r="A8" s="5" t="s">
        <v>15</v>
      </c>
      <c r="B8" s="6" t="s">
        <v>13</v>
      </c>
      <c r="C8" s="7" t="s">
        <v>14</v>
      </c>
      <c r="D8" s="8">
        <v>27550</v>
      </c>
      <c r="E8" s="8"/>
      <c r="F8" s="8">
        <f t="shared" ref="F8:F31" si="0">D8*18%</f>
        <v>4959</v>
      </c>
      <c r="G8" s="8">
        <f t="shared" ref="G8:G31" si="1">D8+F8</f>
        <v>32509</v>
      </c>
      <c r="I8" s="8">
        <v>31090</v>
      </c>
      <c r="J8" s="20">
        <f t="shared" ref="J8:J31" si="2">D8-I8</f>
        <v>-3540</v>
      </c>
    </row>
    <row r="9" spans="1:13">
      <c r="A9" s="5" t="s">
        <v>16</v>
      </c>
      <c r="B9" s="6" t="s">
        <v>13</v>
      </c>
      <c r="C9" s="7" t="s">
        <v>14</v>
      </c>
      <c r="D9" s="8">
        <v>28080</v>
      </c>
      <c r="E9" s="8"/>
      <c r="F9" s="8">
        <f t="shared" si="0"/>
        <v>5054.3999999999996</v>
      </c>
      <c r="G9" s="8">
        <f t="shared" si="1"/>
        <v>33134.400000000001</v>
      </c>
      <c r="I9" s="8">
        <v>32140</v>
      </c>
      <c r="J9" s="20">
        <f t="shared" si="2"/>
        <v>-4060</v>
      </c>
      <c r="M9" t="s">
        <v>50</v>
      </c>
    </row>
    <row r="10" spans="1:13">
      <c r="A10" s="5" t="s">
        <v>17</v>
      </c>
      <c r="B10" s="6" t="s">
        <v>13</v>
      </c>
      <c r="C10" s="7" t="s">
        <v>14</v>
      </c>
      <c r="D10" s="8">
        <v>30050</v>
      </c>
      <c r="E10" s="8"/>
      <c r="F10" s="8">
        <f t="shared" si="0"/>
        <v>5409</v>
      </c>
      <c r="G10" s="8">
        <f t="shared" si="1"/>
        <v>35459</v>
      </c>
      <c r="I10" s="8">
        <v>33590</v>
      </c>
      <c r="J10" s="20">
        <f t="shared" si="2"/>
        <v>-3540</v>
      </c>
    </row>
    <row r="11" spans="1:13">
      <c r="A11" s="5" t="s">
        <v>18</v>
      </c>
      <c r="B11" s="6" t="s">
        <v>13</v>
      </c>
      <c r="C11" s="7" t="s">
        <v>14</v>
      </c>
      <c r="D11" s="8">
        <v>30850</v>
      </c>
      <c r="E11" s="8"/>
      <c r="F11" s="8">
        <f t="shared" si="0"/>
        <v>5553</v>
      </c>
      <c r="G11" s="8">
        <f t="shared" si="1"/>
        <v>36403</v>
      </c>
      <c r="I11" s="8">
        <v>34390</v>
      </c>
      <c r="J11" s="20">
        <f t="shared" si="2"/>
        <v>-3540</v>
      </c>
    </row>
    <row r="12" spans="1:13">
      <c r="A12" s="5" t="s">
        <v>19</v>
      </c>
      <c r="B12" s="6" t="s">
        <v>13</v>
      </c>
      <c r="C12" s="7" t="s">
        <v>14</v>
      </c>
      <c r="D12" s="8">
        <v>29420</v>
      </c>
      <c r="E12" s="8"/>
      <c r="F12" s="8">
        <f t="shared" si="0"/>
        <v>5295.5999999999995</v>
      </c>
      <c r="G12" s="8">
        <f t="shared" si="1"/>
        <v>34715.599999999999</v>
      </c>
      <c r="I12" s="8">
        <v>32610</v>
      </c>
      <c r="J12" s="20">
        <f t="shared" si="2"/>
        <v>-3190</v>
      </c>
    </row>
    <row r="13" spans="1:13">
      <c r="A13" s="5" t="s">
        <v>20</v>
      </c>
      <c r="B13" s="6" t="s">
        <v>13</v>
      </c>
      <c r="C13" s="7" t="s">
        <v>14</v>
      </c>
      <c r="D13" s="8">
        <v>29610</v>
      </c>
      <c r="E13" s="8"/>
      <c r="F13" s="8">
        <f t="shared" si="0"/>
        <v>5329.8</v>
      </c>
      <c r="G13" s="8">
        <f t="shared" si="1"/>
        <v>34939.800000000003</v>
      </c>
      <c r="I13" s="8">
        <v>32720</v>
      </c>
      <c r="J13" s="20">
        <f t="shared" si="2"/>
        <v>-3110</v>
      </c>
    </row>
    <row r="14" spans="1:13">
      <c r="A14" s="5" t="s">
        <v>21</v>
      </c>
      <c r="B14" s="6" t="s">
        <v>13</v>
      </c>
      <c r="C14" s="7" t="s">
        <v>14</v>
      </c>
      <c r="D14" s="8">
        <v>32760</v>
      </c>
      <c r="E14" s="8"/>
      <c r="F14" s="8">
        <f t="shared" si="0"/>
        <v>5896.8</v>
      </c>
      <c r="G14" s="8">
        <f t="shared" si="1"/>
        <v>38656.800000000003</v>
      </c>
      <c r="I14" s="8">
        <v>35950</v>
      </c>
      <c r="J14" s="20">
        <f t="shared" si="2"/>
        <v>-3190</v>
      </c>
    </row>
    <row r="15" spans="1:13">
      <c r="A15" s="5" t="s">
        <v>22</v>
      </c>
      <c r="B15" s="6" t="s">
        <v>13</v>
      </c>
      <c r="C15" s="7" t="s">
        <v>14</v>
      </c>
      <c r="D15" s="8">
        <v>32950</v>
      </c>
      <c r="E15" s="8"/>
      <c r="F15" s="8">
        <f t="shared" si="0"/>
        <v>5931</v>
      </c>
      <c r="G15" s="8">
        <f t="shared" si="1"/>
        <v>38881</v>
      </c>
      <c r="I15" s="8">
        <v>36060</v>
      </c>
      <c r="J15" s="20">
        <f t="shared" si="2"/>
        <v>-3110</v>
      </c>
    </row>
    <row r="16" spans="1:13">
      <c r="A16" s="5" t="s">
        <v>23</v>
      </c>
      <c r="B16" s="6" t="s">
        <v>13</v>
      </c>
      <c r="C16" s="7" t="s">
        <v>14</v>
      </c>
      <c r="D16" s="8">
        <v>22920</v>
      </c>
      <c r="E16" s="8"/>
      <c r="F16" s="8">
        <f t="shared" si="0"/>
        <v>4125.5999999999995</v>
      </c>
      <c r="G16" s="8">
        <f t="shared" si="1"/>
        <v>27045.599999999999</v>
      </c>
      <c r="I16" s="8">
        <v>25300</v>
      </c>
      <c r="J16" s="20">
        <f t="shared" si="2"/>
        <v>-2380</v>
      </c>
    </row>
    <row r="17" spans="1:10">
      <c r="A17" s="5" t="s">
        <v>42</v>
      </c>
      <c r="B17" s="6" t="s">
        <v>13</v>
      </c>
      <c r="C17" s="7" t="s">
        <v>14</v>
      </c>
      <c r="D17" s="8">
        <v>23870</v>
      </c>
      <c r="E17" s="8"/>
      <c r="F17" s="8">
        <f t="shared" si="0"/>
        <v>4296.5999999999995</v>
      </c>
      <c r="G17" s="8">
        <f t="shared" si="1"/>
        <v>28166.6</v>
      </c>
      <c r="I17" s="8">
        <v>26200</v>
      </c>
      <c r="J17" s="20">
        <f t="shared" si="2"/>
        <v>-2330</v>
      </c>
    </row>
    <row r="18" spans="1:10">
      <c r="A18" s="11" t="s">
        <v>24</v>
      </c>
      <c r="B18" s="6" t="s">
        <v>13</v>
      </c>
      <c r="C18" s="7" t="s">
        <v>14</v>
      </c>
      <c r="D18" s="8">
        <v>27040</v>
      </c>
      <c r="E18" s="8"/>
      <c r="F18" s="8">
        <f t="shared" si="0"/>
        <v>4867.2</v>
      </c>
      <c r="G18" s="8">
        <f t="shared" si="1"/>
        <v>31907.200000000001</v>
      </c>
      <c r="I18" s="8">
        <v>29420</v>
      </c>
      <c r="J18" s="20">
        <f t="shared" si="2"/>
        <v>-2380</v>
      </c>
    </row>
    <row r="19" spans="1:10" ht="27">
      <c r="A19" s="11" t="s">
        <v>43</v>
      </c>
      <c r="B19" s="6" t="s">
        <v>13</v>
      </c>
      <c r="C19" s="7" t="s">
        <v>14</v>
      </c>
      <c r="D19" s="30">
        <v>27980</v>
      </c>
      <c r="E19" s="8"/>
      <c r="F19" s="8">
        <f t="shared" si="0"/>
        <v>5036.3999999999996</v>
      </c>
      <c r="G19" s="8">
        <f t="shared" si="1"/>
        <v>33016.400000000001</v>
      </c>
      <c r="I19" s="30">
        <v>30310</v>
      </c>
      <c r="J19" s="20">
        <f t="shared" si="2"/>
        <v>-2330</v>
      </c>
    </row>
    <row r="20" spans="1:10">
      <c r="A20" s="61" t="s">
        <v>40</v>
      </c>
      <c r="B20" s="6" t="s">
        <v>25</v>
      </c>
      <c r="C20" s="7" t="s">
        <v>5</v>
      </c>
      <c r="D20" s="8">
        <v>30150</v>
      </c>
      <c r="E20" s="12"/>
      <c r="F20" s="8">
        <f t="shared" si="0"/>
        <v>5427</v>
      </c>
      <c r="G20" s="8">
        <f t="shared" si="1"/>
        <v>35577</v>
      </c>
      <c r="I20" s="8">
        <v>29840</v>
      </c>
      <c r="J20" s="20">
        <f t="shared" si="2"/>
        <v>310</v>
      </c>
    </row>
    <row r="21" spans="1:10">
      <c r="A21" s="62"/>
      <c r="B21" s="13" t="s">
        <v>6</v>
      </c>
      <c r="C21" s="9" t="s">
        <v>14</v>
      </c>
      <c r="D21" s="8">
        <v>31420</v>
      </c>
      <c r="E21" s="10"/>
      <c r="F21" s="8">
        <f t="shared" si="0"/>
        <v>5655.5999999999995</v>
      </c>
      <c r="G21" s="8">
        <f t="shared" si="1"/>
        <v>37075.599999999999</v>
      </c>
      <c r="I21" s="8">
        <v>31100</v>
      </c>
      <c r="J21" s="20">
        <f t="shared" si="2"/>
        <v>320</v>
      </c>
    </row>
    <row r="22" spans="1:10">
      <c r="A22" s="62"/>
      <c r="B22" s="14" t="s">
        <v>26</v>
      </c>
      <c r="C22" s="15" t="s">
        <v>5</v>
      </c>
      <c r="D22" s="8"/>
      <c r="E22" s="12">
        <v>-306.88</v>
      </c>
      <c r="F22" s="8">
        <f>(D22+E22)*18%</f>
        <v>-55.238399999999999</v>
      </c>
      <c r="G22" s="8">
        <f t="shared" si="1"/>
        <v>-55.238399999999999</v>
      </c>
      <c r="I22" s="8">
        <v>29360</v>
      </c>
      <c r="J22" s="20">
        <f t="shared" si="2"/>
        <v>-29360</v>
      </c>
    </row>
    <row r="23" spans="1:10">
      <c r="A23" s="62"/>
      <c r="B23" s="14" t="s">
        <v>26</v>
      </c>
      <c r="C23" s="15" t="s">
        <v>14</v>
      </c>
      <c r="D23" s="8"/>
      <c r="E23" s="12">
        <v>-320</v>
      </c>
      <c r="F23" s="8">
        <f>(D23+E23)*18%</f>
        <v>-57.599999999999994</v>
      </c>
      <c r="G23" s="8">
        <f t="shared" si="1"/>
        <v>-57.599999999999994</v>
      </c>
      <c r="I23" s="8">
        <v>30600</v>
      </c>
      <c r="J23" s="20">
        <f t="shared" si="2"/>
        <v>-30600</v>
      </c>
    </row>
    <row r="24" spans="1:10" ht="27">
      <c r="A24" s="62"/>
      <c r="B24" s="17" t="s">
        <v>27</v>
      </c>
      <c r="C24" s="9" t="s">
        <v>14</v>
      </c>
      <c r="D24" s="8">
        <v>31340</v>
      </c>
      <c r="E24" s="16"/>
      <c r="F24" s="8">
        <f t="shared" si="0"/>
        <v>5641.2</v>
      </c>
      <c r="G24" s="8">
        <f t="shared" si="1"/>
        <v>36981.199999999997</v>
      </c>
      <c r="I24" s="8">
        <v>31020</v>
      </c>
      <c r="J24" s="20">
        <f t="shared" si="2"/>
        <v>320</v>
      </c>
    </row>
    <row r="25" spans="1:10">
      <c r="A25" s="62"/>
      <c r="B25" s="13" t="s">
        <v>28</v>
      </c>
      <c r="C25" s="9" t="s">
        <v>5</v>
      </c>
      <c r="D25" s="8">
        <v>30454.66</v>
      </c>
      <c r="E25" s="10"/>
      <c r="F25" s="8">
        <f t="shared" si="0"/>
        <v>5481.8387999999995</v>
      </c>
      <c r="G25" s="8">
        <f t="shared" si="1"/>
        <v>35936.498800000001</v>
      </c>
      <c r="I25" s="8">
        <v>30144.66</v>
      </c>
      <c r="J25" s="20">
        <f t="shared" si="2"/>
        <v>310</v>
      </c>
    </row>
    <row r="26" spans="1:10">
      <c r="A26" s="63"/>
      <c r="B26" s="13" t="s">
        <v>28</v>
      </c>
      <c r="C26" s="9" t="s">
        <v>14</v>
      </c>
      <c r="D26" s="8">
        <v>31737.58</v>
      </c>
      <c r="E26" s="10"/>
      <c r="F26" s="8">
        <f t="shared" si="0"/>
        <v>5712.7644</v>
      </c>
      <c r="G26" s="8">
        <f t="shared" si="1"/>
        <v>37450.344400000002</v>
      </c>
      <c r="I26" s="8">
        <v>31417.58</v>
      </c>
      <c r="J26" s="20">
        <f t="shared" si="2"/>
        <v>320</v>
      </c>
    </row>
    <row r="27" spans="1:10">
      <c r="A27" s="5" t="s">
        <v>29</v>
      </c>
      <c r="B27" s="13" t="s">
        <v>6</v>
      </c>
      <c r="C27" s="9" t="s">
        <v>5</v>
      </c>
      <c r="D27" s="8"/>
      <c r="E27" s="8">
        <v>450</v>
      </c>
      <c r="F27" s="8">
        <f>(D27+E27)*18%</f>
        <v>81</v>
      </c>
      <c r="G27" s="8">
        <f t="shared" si="1"/>
        <v>81</v>
      </c>
      <c r="H27" s="20"/>
      <c r="I27" s="8">
        <v>51430</v>
      </c>
      <c r="J27" s="20">
        <f t="shared" si="2"/>
        <v>-51430</v>
      </c>
    </row>
    <row r="28" spans="1:10">
      <c r="A28" s="64" t="s">
        <v>36</v>
      </c>
      <c r="B28" s="13" t="s">
        <v>6</v>
      </c>
      <c r="C28" s="9" t="s">
        <v>5</v>
      </c>
      <c r="D28" s="8">
        <v>37250</v>
      </c>
      <c r="E28" s="10"/>
      <c r="F28" s="8">
        <f t="shared" si="0"/>
        <v>6705</v>
      </c>
      <c r="G28" s="8">
        <f t="shared" si="1"/>
        <v>43955</v>
      </c>
      <c r="I28" s="8">
        <v>37020</v>
      </c>
      <c r="J28" s="20">
        <f t="shared" si="2"/>
        <v>230</v>
      </c>
    </row>
    <row r="29" spans="1:10" ht="27">
      <c r="A29" s="65"/>
      <c r="B29" s="17" t="s">
        <v>30</v>
      </c>
      <c r="C29" s="9" t="s">
        <v>5</v>
      </c>
      <c r="D29" s="8">
        <v>37250</v>
      </c>
      <c r="E29" s="10"/>
      <c r="F29" s="8">
        <f t="shared" si="0"/>
        <v>6705</v>
      </c>
      <c r="G29" s="8">
        <f t="shared" si="1"/>
        <v>43955</v>
      </c>
      <c r="H29" s="20"/>
      <c r="I29" s="8">
        <v>37020</v>
      </c>
      <c r="J29" s="20">
        <f t="shared" si="2"/>
        <v>230</v>
      </c>
    </row>
    <row r="30" spans="1:10">
      <c r="A30" s="11" t="s">
        <v>46</v>
      </c>
      <c r="B30" s="17" t="s">
        <v>31</v>
      </c>
      <c r="C30" s="9" t="s">
        <v>14</v>
      </c>
      <c r="D30" s="8">
        <v>8110</v>
      </c>
      <c r="E30" s="10"/>
      <c r="F30" s="8">
        <f t="shared" si="0"/>
        <v>1459.8</v>
      </c>
      <c r="G30" s="8">
        <f t="shared" si="1"/>
        <v>9569.7999999999993</v>
      </c>
      <c r="I30" s="8">
        <v>8110</v>
      </c>
      <c r="J30" s="20">
        <f t="shared" si="2"/>
        <v>0</v>
      </c>
    </row>
    <row r="31" spans="1:10">
      <c r="A31" s="11" t="s">
        <v>39</v>
      </c>
      <c r="B31" s="17" t="s">
        <v>32</v>
      </c>
      <c r="C31" s="9" t="s">
        <v>14</v>
      </c>
      <c r="D31" s="8">
        <v>7850</v>
      </c>
      <c r="E31" s="10"/>
      <c r="F31" s="8">
        <f t="shared" si="0"/>
        <v>1413</v>
      </c>
      <c r="G31" s="8">
        <f t="shared" si="1"/>
        <v>9263</v>
      </c>
      <c r="I31" s="8">
        <v>7850</v>
      </c>
      <c r="J31" s="20">
        <f t="shared" si="2"/>
        <v>0</v>
      </c>
    </row>
    <row r="32" spans="1:10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35:G35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35"/>
  <dimension ref="A1:M35"/>
  <sheetViews>
    <sheetView view="pageBreakPreview" zoomScale="90" zoomScaleSheetLayoutView="90" workbookViewId="0">
      <selection activeCell="L5" sqref="L5"/>
    </sheetView>
  </sheetViews>
  <sheetFormatPr defaultRowHeight="14.4"/>
  <cols>
    <col min="1" max="1" width="32.6640625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  <col min="10" max="10" width="13.109375" customWidth="1"/>
  </cols>
  <sheetData>
    <row r="1" spans="1:13">
      <c r="A1" s="68" t="s">
        <v>7</v>
      </c>
      <c r="B1" s="69"/>
      <c r="C1" s="69"/>
      <c r="D1" s="69"/>
      <c r="E1" s="69"/>
      <c r="F1" s="69"/>
      <c r="G1" s="70"/>
    </row>
    <row r="2" spans="1:13">
      <c r="A2" s="68" t="s">
        <v>0</v>
      </c>
      <c r="B2" s="69"/>
      <c r="C2" s="69"/>
      <c r="D2" s="69"/>
      <c r="E2" s="69"/>
      <c r="F2" s="69"/>
      <c r="G2" s="70"/>
    </row>
    <row r="3" spans="1:13">
      <c r="A3" s="68" t="s">
        <v>1</v>
      </c>
      <c r="B3" s="69"/>
      <c r="C3" s="69"/>
      <c r="D3" s="69"/>
      <c r="E3" s="69"/>
      <c r="F3" s="69"/>
      <c r="G3" s="71"/>
    </row>
    <row r="4" spans="1:13">
      <c r="A4" s="1" t="s">
        <v>8</v>
      </c>
      <c r="B4" s="2" t="s">
        <v>52</v>
      </c>
      <c r="C4" s="3"/>
      <c r="D4" s="3"/>
      <c r="E4" s="3"/>
      <c r="F4" s="3"/>
      <c r="G4" s="18"/>
    </row>
    <row r="5" spans="1:13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29" t="s">
        <v>11</v>
      </c>
    </row>
    <row r="6" spans="1:13" ht="31.5" customHeight="1">
      <c r="A6" s="73"/>
      <c r="B6" s="73"/>
      <c r="C6" s="73"/>
      <c r="D6" s="73"/>
      <c r="E6" s="73"/>
      <c r="F6" s="73"/>
      <c r="G6" s="4" t="str">
        <f>B4</f>
        <v>01.01.2019</v>
      </c>
    </row>
    <row r="7" spans="1:13">
      <c r="A7" s="5" t="s">
        <v>12</v>
      </c>
      <c r="B7" s="6" t="s">
        <v>13</v>
      </c>
      <c r="C7" s="7" t="s">
        <v>14</v>
      </c>
      <c r="D7" s="8">
        <v>30290</v>
      </c>
      <c r="E7" s="8"/>
      <c r="F7" s="8">
        <f>D7*18%</f>
        <v>5452.2</v>
      </c>
      <c r="G7" s="8">
        <f>D7+F7</f>
        <v>35742.199999999997</v>
      </c>
      <c r="I7" s="8">
        <v>31690</v>
      </c>
      <c r="J7" s="20">
        <f>D7-I7</f>
        <v>-1400</v>
      </c>
    </row>
    <row r="8" spans="1:13">
      <c r="A8" s="5" t="s">
        <v>15</v>
      </c>
      <c r="B8" s="6" t="s">
        <v>13</v>
      </c>
      <c r="C8" s="7" t="s">
        <v>14</v>
      </c>
      <c r="D8" s="8">
        <v>31090</v>
      </c>
      <c r="E8" s="8"/>
      <c r="F8" s="8">
        <f t="shared" ref="F8:F31" si="0">D8*18%</f>
        <v>5596.2</v>
      </c>
      <c r="G8" s="8">
        <f t="shared" ref="G8:G31" si="1">D8+F8</f>
        <v>36686.199999999997</v>
      </c>
      <c r="I8" s="8">
        <v>32490</v>
      </c>
      <c r="J8" s="20">
        <f t="shared" ref="J8:J31" si="2">D8-I8</f>
        <v>-1400</v>
      </c>
    </row>
    <row r="9" spans="1:13">
      <c r="A9" s="5" t="s">
        <v>16</v>
      </c>
      <c r="B9" s="6" t="s">
        <v>13</v>
      </c>
      <c r="C9" s="7" t="s">
        <v>14</v>
      </c>
      <c r="D9" s="8">
        <v>32140</v>
      </c>
      <c r="E9" s="8"/>
      <c r="F9" s="8">
        <f t="shared" si="0"/>
        <v>5785.2</v>
      </c>
      <c r="G9" s="8">
        <f t="shared" si="1"/>
        <v>37925.199999999997</v>
      </c>
      <c r="I9" s="8">
        <v>33760</v>
      </c>
      <c r="J9" s="20">
        <f t="shared" si="2"/>
        <v>-1620</v>
      </c>
      <c r="M9" t="s">
        <v>50</v>
      </c>
    </row>
    <row r="10" spans="1:13">
      <c r="A10" s="5" t="s">
        <v>17</v>
      </c>
      <c r="B10" s="6" t="s">
        <v>13</v>
      </c>
      <c r="C10" s="7" t="s">
        <v>14</v>
      </c>
      <c r="D10" s="8">
        <v>33590</v>
      </c>
      <c r="E10" s="8"/>
      <c r="F10" s="8">
        <f t="shared" si="0"/>
        <v>6046.2</v>
      </c>
      <c r="G10" s="8">
        <f t="shared" si="1"/>
        <v>39636.199999999997</v>
      </c>
      <c r="I10" s="8">
        <v>34990</v>
      </c>
      <c r="J10" s="20">
        <f t="shared" si="2"/>
        <v>-1400</v>
      </c>
    </row>
    <row r="11" spans="1:13">
      <c r="A11" s="5" t="s">
        <v>18</v>
      </c>
      <c r="B11" s="6" t="s">
        <v>13</v>
      </c>
      <c r="C11" s="7" t="s">
        <v>14</v>
      </c>
      <c r="D11" s="8">
        <v>34390</v>
      </c>
      <c r="E11" s="8"/>
      <c r="F11" s="8">
        <f t="shared" si="0"/>
        <v>6190.2</v>
      </c>
      <c r="G11" s="8">
        <f t="shared" si="1"/>
        <v>40580.199999999997</v>
      </c>
      <c r="I11" s="8">
        <v>35790</v>
      </c>
      <c r="J11" s="20">
        <f t="shared" si="2"/>
        <v>-1400</v>
      </c>
    </row>
    <row r="12" spans="1:13">
      <c r="A12" s="5" t="s">
        <v>19</v>
      </c>
      <c r="B12" s="6" t="s">
        <v>13</v>
      </c>
      <c r="C12" s="7" t="s">
        <v>14</v>
      </c>
      <c r="D12" s="8">
        <v>32610</v>
      </c>
      <c r="E12" s="8"/>
      <c r="F12" s="8">
        <f t="shared" si="0"/>
        <v>5869.8</v>
      </c>
      <c r="G12" s="8">
        <f t="shared" si="1"/>
        <v>38479.800000000003</v>
      </c>
      <c r="I12" s="8">
        <v>33870</v>
      </c>
      <c r="J12" s="20">
        <f t="shared" si="2"/>
        <v>-1260</v>
      </c>
    </row>
    <row r="13" spans="1:13">
      <c r="A13" s="5" t="s">
        <v>20</v>
      </c>
      <c r="B13" s="6" t="s">
        <v>13</v>
      </c>
      <c r="C13" s="7" t="s">
        <v>14</v>
      </c>
      <c r="D13" s="8">
        <v>32720</v>
      </c>
      <c r="E13" s="8"/>
      <c r="F13" s="8">
        <f t="shared" si="0"/>
        <v>5889.5999999999995</v>
      </c>
      <c r="G13" s="8">
        <f t="shared" si="1"/>
        <v>38609.599999999999</v>
      </c>
      <c r="I13" s="8">
        <v>33950</v>
      </c>
      <c r="J13" s="20">
        <f t="shared" si="2"/>
        <v>-1230</v>
      </c>
    </row>
    <row r="14" spans="1:13">
      <c r="A14" s="5" t="s">
        <v>21</v>
      </c>
      <c r="B14" s="6" t="s">
        <v>13</v>
      </c>
      <c r="C14" s="7" t="s">
        <v>14</v>
      </c>
      <c r="D14" s="8">
        <v>35950</v>
      </c>
      <c r="E14" s="8"/>
      <c r="F14" s="8">
        <f t="shared" si="0"/>
        <v>6471</v>
      </c>
      <c r="G14" s="8">
        <f t="shared" si="1"/>
        <v>42421</v>
      </c>
      <c r="I14" s="8">
        <v>37210</v>
      </c>
      <c r="J14" s="20">
        <f t="shared" si="2"/>
        <v>-1260</v>
      </c>
    </row>
    <row r="15" spans="1:13">
      <c r="A15" s="5" t="s">
        <v>22</v>
      </c>
      <c r="B15" s="6" t="s">
        <v>13</v>
      </c>
      <c r="C15" s="7" t="s">
        <v>14</v>
      </c>
      <c r="D15" s="8">
        <v>36060</v>
      </c>
      <c r="E15" s="8"/>
      <c r="F15" s="8">
        <f t="shared" si="0"/>
        <v>6490.8</v>
      </c>
      <c r="G15" s="8">
        <f t="shared" si="1"/>
        <v>42550.8</v>
      </c>
      <c r="I15" s="8">
        <v>37290</v>
      </c>
      <c r="J15" s="20">
        <f t="shared" si="2"/>
        <v>-1230</v>
      </c>
    </row>
    <row r="16" spans="1:13">
      <c r="A16" s="5" t="s">
        <v>23</v>
      </c>
      <c r="B16" s="6" t="s">
        <v>13</v>
      </c>
      <c r="C16" s="7" t="s">
        <v>14</v>
      </c>
      <c r="D16" s="8">
        <v>25300</v>
      </c>
      <c r="E16" s="8"/>
      <c r="F16" s="8">
        <f t="shared" si="0"/>
        <v>4554</v>
      </c>
      <c r="G16" s="8">
        <f t="shared" si="1"/>
        <v>29854</v>
      </c>
      <c r="I16" s="8">
        <v>25790</v>
      </c>
      <c r="J16" s="20">
        <f t="shared" si="2"/>
        <v>-490</v>
      </c>
    </row>
    <row r="17" spans="1:10">
      <c r="A17" s="5" t="s">
        <v>42</v>
      </c>
      <c r="B17" s="6" t="s">
        <v>13</v>
      </c>
      <c r="C17" s="7" t="s">
        <v>14</v>
      </c>
      <c r="D17" s="8">
        <v>26200</v>
      </c>
      <c r="E17" s="8"/>
      <c r="F17" s="8">
        <f t="shared" si="0"/>
        <v>4716</v>
      </c>
      <c r="G17" s="8">
        <f t="shared" si="1"/>
        <v>30916</v>
      </c>
      <c r="I17" s="8">
        <v>27430</v>
      </c>
      <c r="J17" s="20">
        <f t="shared" si="2"/>
        <v>-1230</v>
      </c>
    </row>
    <row r="18" spans="1:10">
      <c r="A18" s="11" t="s">
        <v>24</v>
      </c>
      <c r="B18" s="6" t="s">
        <v>13</v>
      </c>
      <c r="C18" s="7" t="s">
        <v>14</v>
      </c>
      <c r="D18" s="8">
        <v>29420</v>
      </c>
      <c r="E18" s="8"/>
      <c r="F18" s="8">
        <f t="shared" si="0"/>
        <v>5295.5999999999995</v>
      </c>
      <c r="G18" s="8">
        <f t="shared" si="1"/>
        <v>34715.599999999999</v>
      </c>
      <c r="I18" s="8">
        <v>29910</v>
      </c>
      <c r="J18" s="20">
        <f t="shared" si="2"/>
        <v>-490</v>
      </c>
    </row>
    <row r="19" spans="1:10" ht="27">
      <c r="A19" s="11" t="s">
        <v>43</v>
      </c>
      <c r="B19" s="6" t="s">
        <v>13</v>
      </c>
      <c r="C19" s="7" t="s">
        <v>14</v>
      </c>
      <c r="D19" s="30">
        <v>30310</v>
      </c>
      <c r="E19" s="8"/>
      <c r="F19" s="8">
        <f t="shared" si="0"/>
        <v>5455.8</v>
      </c>
      <c r="G19" s="8">
        <f t="shared" si="1"/>
        <v>35765.800000000003</v>
      </c>
      <c r="I19" s="30">
        <v>31550</v>
      </c>
      <c r="J19" s="20">
        <f t="shared" si="2"/>
        <v>-1240</v>
      </c>
    </row>
    <row r="20" spans="1:10">
      <c r="A20" s="61" t="s">
        <v>40</v>
      </c>
      <c r="B20" s="6" t="s">
        <v>25</v>
      </c>
      <c r="C20" s="7" t="s">
        <v>5</v>
      </c>
      <c r="D20" s="8">
        <v>29840</v>
      </c>
      <c r="E20" s="12"/>
      <c r="F20" s="8">
        <f t="shared" si="0"/>
        <v>5371.2</v>
      </c>
      <c r="G20" s="8">
        <f t="shared" si="1"/>
        <v>35211.199999999997</v>
      </c>
      <c r="I20" s="8">
        <v>32730</v>
      </c>
      <c r="J20" s="20">
        <f t="shared" si="2"/>
        <v>-2890</v>
      </c>
    </row>
    <row r="21" spans="1:10">
      <c r="A21" s="62"/>
      <c r="B21" s="13" t="s">
        <v>6</v>
      </c>
      <c r="C21" s="9" t="s">
        <v>14</v>
      </c>
      <c r="D21" s="8">
        <v>31100</v>
      </c>
      <c r="E21" s="10"/>
      <c r="F21" s="8">
        <f t="shared" si="0"/>
        <v>5598</v>
      </c>
      <c r="G21" s="8">
        <f t="shared" si="1"/>
        <v>36698</v>
      </c>
      <c r="I21" s="8">
        <v>34110</v>
      </c>
      <c r="J21" s="20">
        <f t="shared" si="2"/>
        <v>-3010</v>
      </c>
    </row>
    <row r="22" spans="1:10">
      <c r="A22" s="62"/>
      <c r="B22" s="14" t="s">
        <v>26</v>
      </c>
      <c r="C22" s="15" t="s">
        <v>5</v>
      </c>
      <c r="D22" s="8">
        <v>29360</v>
      </c>
      <c r="E22" s="12">
        <v>-306.88</v>
      </c>
      <c r="F22" s="8">
        <f>(D22+E22)*18%</f>
        <v>5229.5616</v>
      </c>
      <c r="G22" s="8">
        <f t="shared" si="1"/>
        <v>34589.561600000001</v>
      </c>
      <c r="I22" s="8">
        <v>32250</v>
      </c>
      <c r="J22" s="20">
        <f t="shared" si="2"/>
        <v>-2890</v>
      </c>
    </row>
    <row r="23" spans="1:10">
      <c r="A23" s="62"/>
      <c r="B23" s="14" t="s">
        <v>26</v>
      </c>
      <c r="C23" s="15" t="s">
        <v>14</v>
      </c>
      <c r="D23" s="8">
        <v>30600</v>
      </c>
      <c r="E23" s="12">
        <v>-320</v>
      </c>
      <c r="F23" s="8">
        <f>(D23+E23)*18%</f>
        <v>5450.4</v>
      </c>
      <c r="G23" s="8">
        <f t="shared" si="1"/>
        <v>36050.400000000001</v>
      </c>
      <c r="I23" s="8">
        <v>33610</v>
      </c>
      <c r="J23" s="20">
        <f t="shared" si="2"/>
        <v>-3010</v>
      </c>
    </row>
    <row r="24" spans="1:10" ht="27">
      <c r="A24" s="62"/>
      <c r="B24" s="17" t="s">
        <v>27</v>
      </c>
      <c r="C24" s="9" t="s">
        <v>14</v>
      </c>
      <c r="D24" s="8">
        <v>31020</v>
      </c>
      <c r="E24" s="16"/>
      <c r="F24" s="8">
        <f t="shared" si="0"/>
        <v>5583.5999999999995</v>
      </c>
      <c r="G24" s="8">
        <f t="shared" si="1"/>
        <v>36603.599999999999</v>
      </c>
      <c r="I24" s="8">
        <v>34030</v>
      </c>
      <c r="J24" s="20">
        <f t="shared" si="2"/>
        <v>-3010</v>
      </c>
    </row>
    <row r="25" spans="1:10">
      <c r="A25" s="62"/>
      <c r="B25" s="13" t="s">
        <v>28</v>
      </c>
      <c r="C25" s="9" t="s">
        <v>5</v>
      </c>
      <c r="D25" s="8">
        <v>30144.66</v>
      </c>
      <c r="E25" s="10"/>
      <c r="F25" s="8">
        <f t="shared" si="0"/>
        <v>5426.0387999999994</v>
      </c>
      <c r="G25" s="8">
        <f t="shared" si="1"/>
        <v>35570.698799999998</v>
      </c>
      <c r="I25" s="8">
        <v>33034.660000000003</v>
      </c>
      <c r="J25" s="20">
        <f t="shared" si="2"/>
        <v>-2890.0000000000036</v>
      </c>
    </row>
    <row r="26" spans="1:10">
      <c r="A26" s="63"/>
      <c r="B26" s="13" t="s">
        <v>28</v>
      </c>
      <c r="C26" s="9" t="s">
        <v>14</v>
      </c>
      <c r="D26" s="8">
        <v>31417.58</v>
      </c>
      <c r="E26" s="10"/>
      <c r="F26" s="8">
        <f t="shared" si="0"/>
        <v>5655.1643999999997</v>
      </c>
      <c r="G26" s="8">
        <f t="shared" si="1"/>
        <v>37072.744400000003</v>
      </c>
      <c r="I26" s="8">
        <v>34427.58</v>
      </c>
      <c r="J26" s="20">
        <f t="shared" si="2"/>
        <v>-3010</v>
      </c>
    </row>
    <row r="27" spans="1:10">
      <c r="A27" s="5" t="s">
        <v>29</v>
      </c>
      <c r="B27" s="13" t="s">
        <v>6</v>
      </c>
      <c r="C27" s="9" t="s">
        <v>5</v>
      </c>
      <c r="D27" s="8">
        <v>51430</v>
      </c>
      <c r="E27" s="8">
        <v>450</v>
      </c>
      <c r="F27" s="8">
        <f>(D27+E27)*18%</f>
        <v>9338.4</v>
      </c>
      <c r="G27" s="8">
        <f t="shared" si="1"/>
        <v>60768.4</v>
      </c>
      <c r="H27" s="20"/>
      <c r="I27" s="8">
        <v>52650</v>
      </c>
      <c r="J27" s="20">
        <f t="shared" si="2"/>
        <v>-1220</v>
      </c>
    </row>
    <row r="28" spans="1:10">
      <c r="A28" s="64" t="s">
        <v>36</v>
      </c>
      <c r="B28" s="13" t="s">
        <v>6</v>
      </c>
      <c r="C28" s="9" t="s">
        <v>5</v>
      </c>
      <c r="D28" s="8">
        <v>37020</v>
      </c>
      <c r="E28" s="10"/>
      <c r="F28" s="8">
        <f t="shared" si="0"/>
        <v>6663.5999999999995</v>
      </c>
      <c r="G28" s="8">
        <f t="shared" si="1"/>
        <v>43683.6</v>
      </c>
      <c r="I28" s="8">
        <v>39240</v>
      </c>
      <c r="J28" s="20">
        <f t="shared" si="2"/>
        <v>-2220</v>
      </c>
    </row>
    <row r="29" spans="1:10" ht="27">
      <c r="A29" s="65"/>
      <c r="B29" s="17" t="s">
        <v>30</v>
      </c>
      <c r="C29" s="9" t="s">
        <v>5</v>
      </c>
      <c r="D29" s="8">
        <v>37020</v>
      </c>
      <c r="E29" s="10"/>
      <c r="F29" s="8">
        <f t="shared" si="0"/>
        <v>6663.5999999999995</v>
      </c>
      <c r="G29" s="8">
        <f t="shared" si="1"/>
        <v>43683.6</v>
      </c>
      <c r="H29" s="20"/>
      <c r="I29" s="8">
        <v>39240</v>
      </c>
      <c r="J29" s="20">
        <f t="shared" si="2"/>
        <v>-2220</v>
      </c>
    </row>
    <row r="30" spans="1:10">
      <c r="A30" s="11" t="s">
        <v>46</v>
      </c>
      <c r="B30" s="17" t="s">
        <v>31</v>
      </c>
      <c r="C30" s="9" t="s">
        <v>14</v>
      </c>
      <c r="D30" s="8">
        <v>8110</v>
      </c>
      <c r="E30" s="10"/>
      <c r="F30" s="8">
        <f t="shared" si="0"/>
        <v>1459.8</v>
      </c>
      <c r="G30" s="8">
        <f t="shared" si="1"/>
        <v>9569.7999999999993</v>
      </c>
      <c r="I30" s="8">
        <v>8110</v>
      </c>
      <c r="J30" s="20">
        <f t="shared" si="2"/>
        <v>0</v>
      </c>
    </row>
    <row r="31" spans="1:10">
      <c r="A31" s="11" t="s">
        <v>39</v>
      </c>
      <c r="B31" s="17" t="s">
        <v>32</v>
      </c>
      <c r="C31" s="9" t="s">
        <v>14</v>
      </c>
      <c r="D31" s="8">
        <v>7850</v>
      </c>
      <c r="E31" s="10"/>
      <c r="F31" s="8">
        <f t="shared" si="0"/>
        <v>1413</v>
      </c>
      <c r="G31" s="8">
        <f t="shared" si="1"/>
        <v>9263</v>
      </c>
      <c r="I31" s="8">
        <v>7850</v>
      </c>
      <c r="J31" s="20">
        <f t="shared" si="2"/>
        <v>0</v>
      </c>
    </row>
    <row r="32" spans="1:10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35:G35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"/>
  <dimension ref="A1:M35"/>
  <sheetViews>
    <sheetView view="pageBreakPreview" zoomScale="90" zoomScaleSheetLayoutView="90" workbookViewId="0">
      <selection activeCell="O10" sqref="O10"/>
    </sheetView>
  </sheetViews>
  <sheetFormatPr defaultRowHeight="14.4"/>
  <cols>
    <col min="1" max="1" width="32.6640625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</cols>
  <sheetData>
    <row r="1" spans="1:13">
      <c r="A1" s="68" t="s">
        <v>7</v>
      </c>
      <c r="B1" s="69"/>
      <c r="C1" s="69"/>
      <c r="D1" s="69"/>
      <c r="E1" s="69"/>
      <c r="F1" s="69"/>
      <c r="G1" s="70"/>
    </row>
    <row r="2" spans="1:13">
      <c r="A2" s="68" t="s">
        <v>0</v>
      </c>
      <c r="B2" s="69"/>
      <c r="C2" s="69"/>
      <c r="D2" s="69"/>
      <c r="E2" s="69"/>
      <c r="F2" s="69"/>
      <c r="G2" s="70"/>
    </row>
    <row r="3" spans="1:13">
      <c r="A3" s="68" t="s">
        <v>1</v>
      </c>
      <c r="B3" s="69"/>
      <c r="C3" s="69"/>
      <c r="D3" s="69"/>
      <c r="E3" s="69"/>
      <c r="F3" s="69"/>
      <c r="G3" s="71"/>
    </row>
    <row r="4" spans="1:13">
      <c r="A4" s="1" t="s">
        <v>8</v>
      </c>
      <c r="B4" s="2" t="s">
        <v>51</v>
      </c>
      <c r="C4" s="3"/>
      <c r="D4" s="3"/>
      <c r="E4" s="3"/>
      <c r="F4" s="3"/>
      <c r="G4" s="18"/>
    </row>
    <row r="5" spans="1:13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28" t="s">
        <v>11</v>
      </c>
    </row>
    <row r="6" spans="1:13" ht="31.5" customHeight="1">
      <c r="A6" s="73"/>
      <c r="B6" s="73"/>
      <c r="C6" s="73"/>
      <c r="D6" s="73"/>
      <c r="E6" s="73"/>
      <c r="F6" s="73"/>
      <c r="G6" s="4" t="str">
        <f>B4</f>
        <v>16.12.2018</v>
      </c>
    </row>
    <row r="7" spans="1:13">
      <c r="A7" s="5" t="s">
        <v>12</v>
      </c>
      <c r="B7" s="6" t="s">
        <v>13</v>
      </c>
      <c r="C7" s="7" t="s">
        <v>14</v>
      </c>
      <c r="D7" s="8">
        <v>31690</v>
      </c>
      <c r="E7" s="8"/>
      <c r="F7" s="8">
        <f>D7*18%</f>
        <v>5704.2</v>
      </c>
      <c r="G7" s="8">
        <f>D7+F7</f>
        <v>37394.199999999997</v>
      </c>
    </row>
    <row r="8" spans="1:13">
      <c r="A8" s="5" t="s">
        <v>15</v>
      </c>
      <c r="B8" s="6" t="s">
        <v>13</v>
      </c>
      <c r="C8" s="7" t="s">
        <v>14</v>
      </c>
      <c r="D8" s="8">
        <v>32490</v>
      </c>
      <c r="E8" s="8"/>
      <c r="F8" s="8">
        <f t="shared" ref="F8:F31" si="0">D8*18%</f>
        <v>5848.2</v>
      </c>
      <c r="G8" s="8">
        <f t="shared" ref="G8:G31" si="1">D8+F8</f>
        <v>38338.199999999997</v>
      </c>
    </row>
    <row r="9" spans="1:13">
      <c r="A9" s="5" t="s">
        <v>16</v>
      </c>
      <c r="B9" s="6" t="s">
        <v>13</v>
      </c>
      <c r="C9" s="7" t="s">
        <v>14</v>
      </c>
      <c r="D9" s="8">
        <v>33760</v>
      </c>
      <c r="E9" s="8"/>
      <c r="F9" s="8">
        <f t="shared" si="0"/>
        <v>6076.8</v>
      </c>
      <c r="G9" s="8">
        <f t="shared" si="1"/>
        <v>39836.800000000003</v>
      </c>
      <c r="M9" t="s">
        <v>50</v>
      </c>
    </row>
    <row r="10" spans="1:13">
      <c r="A10" s="5" t="s">
        <v>17</v>
      </c>
      <c r="B10" s="6" t="s">
        <v>13</v>
      </c>
      <c r="C10" s="7" t="s">
        <v>14</v>
      </c>
      <c r="D10" s="8">
        <v>34990</v>
      </c>
      <c r="E10" s="8"/>
      <c r="F10" s="8">
        <f t="shared" si="0"/>
        <v>6298.2</v>
      </c>
      <c r="G10" s="8">
        <f t="shared" si="1"/>
        <v>41288.199999999997</v>
      </c>
    </row>
    <row r="11" spans="1:13">
      <c r="A11" s="5" t="s">
        <v>18</v>
      </c>
      <c r="B11" s="6" t="s">
        <v>13</v>
      </c>
      <c r="C11" s="7" t="s">
        <v>14</v>
      </c>
      <c r="D11" s="8">
        <v>35790</v>
      </c>
      <c r="E11" s="8"/>
      <c r="F11" s="8">
        <f t="shared" si="0"/>
        <v>6442.2</v>
      </c>
      <c r="G11" s="8">
        <f t="shared" si="1"/>
        <v>42232.2</v>
      </c>
    </row>
    <row r="12" spans="1:13">
      <c r="A12" s="5" t="s">
        <v>19</v>
      </c>
      <c r="B12" s="6" t="s">
        <v>13</v>
      </c>
      <c r="C12" s="7" t="s">
        <v>14</v>
      </c>
      <c r="D12" s="8">
        <v>33870</v>
      </c>
      <c r="E12" s="8"/>
      <c r="F12" s="8">
        <f t="shared" si="0"/>
        <v>6096.5999999999995</v>
      </c>
      <c r="G12" s="8">
        <f t="shared" si="1"/>
        <v>39966.6</v>
      </c>
    </row>
    <row r="13" spans="1:13">
      <c r="A13" s="5" t="s">
        <v>20</v>
      </c>
      <c r="B13" s="6" t="s">
        <v>13</v>
      </c>
      <c r="C13" s="7" t="s">
        <v>14</v>
      </c>
      <c r="D13" s="8">
        <v>33950</v>
      </c>
      <c r="E13" s="8"/>
      <c r="F13" s="8">
        <f t="shared" si="0"/>
        <v>6111</v>
      </c>
      <c r="G13" s="8">
        <f t="shared" si="1"/>
        <v>40061</v>
      </c>
    </row>
    <row r="14" spans="1:13">
      <c r="A14" s="5" t="s">
        <v>21</v>
      </c>
      <c r="B14" s="6" t="s">
        <v>13</v>
      </c>
      <c r="C14" s="7" t="s">
        <v>14</v>
      </c>
      <c r="D14" s="8">
        <v>37210</v>
      </c>
      <c r="E14" s="8"/>
      <c r="F14" s="8">
        <f t="shared" si="0"/>
        <v>6697.8</v>
      </c>
      <c r="G14" s="8">
        <f t="shared" si="1"/>
        <v>43907.8</v>
      </c>
    </row>
    <row r="15" spans="1:13">
      <c r="A15" s="5" t="s">
        <v>22</v>
      </c>
      <c r="B15" s="6" t="s">
        <v>13</v>
      </c>
      <c r="C15" s="7" t="s">
        <v>14</v>
      </c>
      <c r="D15" s="8">
        <v>37290</v>
      </c>
      <c r="E15" s="8"/>
      <c r="F15" s="8">
        <f t="shared" si="0"/>
        <v>6712.2</v>
      </c>
      <c r="G15" s="8">
        <f t="shared" si="1"/>
        <v>44002.2</v>
      </c>
    </row>
    <row r="16" spans="1:13">
      <c r="A16" s="5" t="s">
        <v>23</v>
      </c>
      <c r="B16" s="6" t="s">
        <v>13</v>
      </c>
      <c r="C16" s="7" t="s">
        <v>14</v>
      </c>
      <c r="D16" s="8">
        <v>25790</v>
      </c>
      <c r="E16" s="8"/>
      <c r="F16" s="8">
        <f t="shared" si="0"/>
        <v>4642.2</v>
      </c>
      <c r="G16" s="8">
        <f t="shared" si="1"/>
        <v>30432.2</v>
      </c>
    </row>
    <row r="17" spans="1:8">
      <c r="A17" s="5" t="s">
        <v>42</v>
      </c>
      <c r="B17" s="6" t="s">
        <v>13</v>
      </c>
      <c r="C17" s="7" t="s">
        <v>14</v>
      </c>
      <c r="D17" s="8">
        <v>27430</v>
      </c>
      <c r="E17" s="8"/>
      <c r="F17" s="8">
        <f t="shared" si="0"/>
        <v>4937.3999999999996</v>
      </c>
      <c r="G17" s="8">
        <f t="shared" si="1"/>
        <v>32367.4</v>
      </c>
    </row>
    <row r="18" spans="1:8">
      <c r="A18" s="11" t="s">
        <v>24</v>
      </c>
      <c r="B18" s="6" t="s">
        <v>13</v>
      </c>
      <c r="C18" s="7" t="s">
        <v>14</v>
      </c>
      <c r="D18" s="8">
        <v>29910</v>
      </c>
      <c r="E18" s="8"/>
      <c r="F18" s="8">
        <f t="shared" si="0"/>
        <v>5383.8</v>
      </c>
      <c r="G18" s="8">
        <f t="shared" si="1"/>
        <v>35293.800000000003</v>
      </c>
    </row>
    <row r="19" spans="1:8" ht="27">
      <c r="A19" s="11" t="s">
        <v>43</v>
      </c>
      <c r="B19" s="6" t="s">
        <v>13</v>
      </c>
      <c r="C19" s="7" t="s">
        <v>14</v>
      </c>
      <c r="D19" s="30">
        <v>31550</v>
      </c>
      <c r="E19" s="8"/>
      <c r="F19" s="8">
        <f t="shared" si="0"/>
        <v>5679</v>
      </c>
      <c r="G19" s="8">
        <f t="shared" si="1"/>
        <v>37229</v>
      </c>
    </row>
    <row r="20" spans="1:8">
      <c r="A20" s="61" t="s">
        <v>40</v>
      </c>
      <c r="B20" s="6" t="s">
        <v>25</v>
      </c>
      <c r="C20" s="7" t="s">
        <v>5</v>
      </c>
      <c r="D20" s="8">
        <v>32730</v>
      </c>
      <c r="E20" s="12"/>
      <c r="F20" s="8">
        <f t="shared" si="0"/>
        <v>5891.4</v>
      </c>
      <c r="G20" s="8">
        <f t="shared" si="1"/>
        <v>38621.4</v>
      </c>
    </row>
    <row r="21" spans="1:8">
      <c r="A21" s="62"/>
      <c r="B21" s="13" t="s">
        <v>6</v>
      </c>
      <c r="C21" s="9" t="s">
        <v>14</v>
      </c>
      <c r="D21" s="8">
        <v>34110</v>
      </c>
      <c r="E21" s="10"/>
      <c r="F21" s="8">
        <f t="shared" si="0"/>
        <v>6139.8</v>
      </c>
      <c r="G21" s="8">
        <f t="shared" si="1"/>
        <v>40249.800000000003</v>
      </c>
    </row>
    <row r="22" spans="1:8">
      <c r="A22" s="62"/>
      <c r="B22" s="14" t="s">
        <v>26</v>
      </c>
      <c r="C22" s="15" t="s">
        <v>5</v>
      </c>
      <c r="D22" s="8">
        <v>32250</v>
      </c>
      <c r="E22" s="12">
        <v>-306.88</v>
      </c>
      <c r="F22" s="8">
        <f>(D22+E22)*18%</f>
        <v>5749.7615999999998</v>
      </c>
      <c r="G22" s="8">
        <f t="shared" si="1"/>
        <v>37999.761599999998</v>
      </c>
    </row>
    <row r="23" spans="1:8">
      <c r="A23" s="62"/>
      <c r="B23" s="14" t="s">
        <v>26</v>
      </c>
      <c r="C23" s="15" t="s">
        <v>14</v>
      </c>
      <c r="D23" s="8">
        <v>33610</v>
      </c>
      <c r="E23" s="12">
        <v>-320</v>
      </c>
      <c r="F23" s="8">
        <f>(D23+E23)*18%</f>
        <v>5992.2</v>
      </c>
      <c r="G23" s="8">
        <f t="shared" si="1"/>
        <v>39602.199999999997</v>
      </c>
    </row>
    <row r="24" spans="1:8" ht="27">
      <c r="A24" s="62"/>
      <c r="B24" s="17" t="s">
        <v>27</v>
      </c>
      <c r="C24" s="9" t="s">
        <v>14</v>
      </c>
      <c r="D24" s="8">
        <v>34030</v>
      </c>
      <c r="E24" s="16"/>
      <c r="F24" s="8">
        <f t="shared" si="0"/>
        <v>6125.4</v>
      </c>
      <c r="G24" s="8">
        <f t="shared" si="1"/>
        <v>40155.4</v>
      </c>
    </row>
    <row r="25" spans="1:8">
      <c r="A25" s="62"/>
      <c r="B25" s="13" t="s">
        <v>28</v>
      </c>
      <c r="C25" s="9" t="s">
        <v>5</v>
      </c>
      <c r="D25" s="8">
        <v>33034.660000000003</v>
      </c>
      <c r="E25" s="10"/>
      <c r="F25" s="8">
        <f t="shared" si="0"/>
        <v>5946.2388000000001</v>
      </c>
      <c r="G25" s="8">
        <f t="shared" si="1"/>
        <v>38980.898800000003</v>
      </c>
    </row>
    <row r="26" spans="1:8">
      <c r="A26" s="63"/>
      <c r="B26" s="13" t="s">
        <v>28</v>
      </c>
      <c r="C26" s="9" t="s">
        <v>14</v>
      </c>
      <c r="D26" s="8">
        <v>34427.58</v>
      </c>
      <c r="E26" s="10"/>
      <c r="F26" s="8">
        <f t="shared" si="0"/>
        <v>6196.9643999999998</v>
      </c>
      <c r="G26" s="8">
        <f t="shared" si="1"/>
        <v>40624.544399999999</v>
      </c>
    </row>
    <row r="27" spans="1:8">
      <c r="A27" s="5" t="s">
        <v>29</v>
      </c>
      <c r="B27" s="13" t="s">
        <v>6</v>
      </c>
      <c r="C27" s="9" t="s">
        <v>5</v>
      </c>
      <c r="D27" s="8">
        <v>52650</v>
      </c>
      <c r="E27" s="8">
        <v>450</v>
      </c>
      <c r="F27" s="8">
        <f>(D27+E27)*18%</f>
        <v>9558</v>
      </c>
      <c r="G27" s="8">
        <f t="shared" si="1"/>
        <v>62208</v>
      </c>
      <c r="H27" s="20"/>
    </row>
    <row r="28" spans="1:8">
      <c r="A28" s="64" t="s">
        <v>36</v>
      </c>
      <c r="B28" s="13" t="s">
        <v>6</v>
      </c>
      <c r="C28" s="9" t="s">
        <v>5</v>
      </c>
      <c r="D28" s="8">
        <v>39240</v>
      </c>
      <c r="E28" s="10"/>
      <c r="F28" s="8">
        <f t="shared" si="0"/>
        <v>7063.2</v>
      </c>
      <c r="G28" s="8">
        <f t="shared" si="1"/>
        <v>46303.199999999997</v>
      </c>
    </row>
    <row r="29" spans="1:8" ht="27">
      <c r="A29" s="65"/>
      <c r="B29" s="17" t="s">
        <v>30</v>
      </c>
      <c r="C29" s="9" t="s">
        <v>5</v>
      </c>
      <c r="D29" s="8">
        <v>39240</v>
      </c>
      <c r="E29" s="10"/>
      <c r="F29" s="8">
        <f t="shared" si="0"/>
        <v>7063.2</v>
      </c>
      <c r="G29" s="8">
        <f t="shared" si="1"/>
        <v>46303.199999999997</v>
      </c>
      <c r="H29" s="20"/>
    </row>
    <row r="30" spans="1:8">
      <c r="A30" s="11" t="s">
        <v>46</v>
      </c>
      <c r="B30" s="17" t="s">
        <v>31</v>
      </c>
      <c r="C30" s="9" t="s">
        <v>14</v>
      </c>
      <c r="D30" s="8">
        <v>8110</v>
      </c>
      <c r="E30" s="10"/>
      <c r="F30" s="8">
        <f t="shared" si="0"/>
        <v>1459.8</v>
      </c>
      <c r="G30" s="8">
        <f t="shared" si="1"/>
        <v>9569.7999999999993</v>
      </c>
    </row>
    <row r="31" spans="1:8">
      <c r="A31" s="11" t="s">
        <v>39</v>
      </c>
      <c r="B31" s="17" t="s">
        <v>32</v>
      </c>
      <c r="C31" s="9" t="s">
        <v>14</v>
      </c>
      <c r="D31" s="8">
        <v>7850</v>
      </c>
      <c r="E31" s="10"/>
      <c r="F31" s="8">
        <f t="shared" si="0"/>
        <v>1413</v>
      </c>
      <c r="G31" s="8">
        <f t="shared" si="1"/>
        <v>9263</v>
      </c>
    </row>
    <row r="32" spans="1:8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35:G35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3"/>
  <dimension ref="A1:O35"/>
  <sheetViews>
    <sheetView view="pageBreakPreview" zoomScale="90" zoomScaleSheetLayoutView="90" workbookViewId="0">
      <selection activeCell="O9" sqref="O9"/>
    </sheetView>
  </sheetViews>
  <sheetFormatPr defaultRowHeight="14.4"/>
  <cols>
    <col min="1" max="1" width="32.6640625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  <col min="9" max="9" width="11" bestFit="1" customWidth="1"/>
    <col min="10" max="10" width="10" bestFit="1" customWidth="1"/>
  </cols>
  <sheetData>
    <row r="1" spans="1:15">
      <c r="A1" s="68" t="s">
        <v>7</v>
      </c>
      <c r="B1" s="69"/>
      <c r="C1" s="69"/>
      <c r="D1" s="69"/>
      <c r="E1" s="69"/>
      <c r="F1" s="69"/>
      <c r="G1" s="70"/>
    </row>
    <row r="2" spans="1:15">
      <c r="A2" s="68" t="s">
        <v>0</v>
      </c>
      <c r="B2" s="69"/>
      <c r="C2" s="69"/>
      <c r="D2" s="69"/>
      <c r="E2" s="69"/>
      <c r="F2" s="69"/>
      <c r="G2" s="70"/>
    </row>
    <row r="3" spans="1:15">
      <c r="A3" s="68" t="s">
        <v>1</v>
      </c>
      <c r="B3" s="69"/>
      <c r="C3" s="69"/>
      <c r="D3" s="69"/>
      <c r="E3" s="69"/>
      <c r="F3" s="69"/>
      <c r="G3" s="71"/>
    </row>
    <row r="4" spans="1:15">
      <c r="A4" s="1" t="s">
        <v>8</v>
      </c>
      <c r="B4" s="2" t="s">
        <v>48</v>
      </c>
      <c r="C4" s="3"/>
      <c r="D4" s="3"/>
      <c r="E4" s="3"/>
      <c r="F4" s="3"/>
      <c r="G4" s="18"/>
    </row>
    <row r="5" spans="1:15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27" t="s">
        <v>11</v>
      </c>
      <c r="I5" s="72" t="s">
        <v>49</v>
      </c>
    </row>
    <row r="6" spans="1:15" ht="31.5" customHeight="1">
      <c r="A6" s="73"/>
      <c r="B6" s="73"/>
      <c r="C6" s="73"/>
      <c r="D6" s="73"/>
      <c r="E6" s="73"/>
      <c r="F6" s="73"/>
      <c r="G6" s="4" t="s">
        <v>48</v>
      </c>
      <c r="I6" s="73"/>
    </row>
    <row r="7" spans="1:15">
      <c r="A7" s="5" t="s">
        <v>12</v>
      </c>
      <c r="B7" s="6" t="s">
        <v>13</v>
      </c>
      <c r="C7" s="7" t="s">
        <v>14</v>
      </c>
      <c r="D7" s="8">
        <v>34250</v>
      </c>
      <c r="E7" s="8"/>
      <c r="F7" s="8">
        <f>D7*18%</f>
        <v>6165</v>
      </c>
      <c r="G7" s="8">
        <f>D7+F7</f>
        <v>40415</v>
      </c>
      <c r="I7" s="8">
        <v>35870</v>
      </c>
      <c r="J7" s="20">
        <f>D7-I7</f>
        <v>-1620</v>
      </c>
    </row>
    <row r="8" spans="1:15">
      <c r="A8" s="5" t="s">
        <v>15</v>
      </c>
      <c r="B8" s="6" t="s">
        <v>13</v>
      </c>
      <c r="C8" s="7" t="s">
        <v>14</v>
      </c>
      <c r="D8" s="8">
        <v>35050</v>
      </c>
      <c r="E8" s="8"/>
      <c r="F8" s="8">
        <f t="shared" ref="F8:F31" si="0">D8*18%</f>
        <v>6309</v>
      </c>
      <c r="G8" s="8">
        <f t="shared" ref="G8:G31" si="1">D8+F8</f>
        <v>41359</v>
      </c>
      <c r="I8" s="8">
        <v>36670</v>
      </c>
      <c r="J8" s="20">
        <f t="shared" ref="J8:J32" si="2">D8-I8</f>
        <v>-1620</v>
      </c>
    </row>
    <row r="9" spans="1:15">
      <c r="A9" s="5" t="s">
        <v>16</v>
      </c>
      <c r="B9" s="6" t="s">
        <v>13</v>
      </c>
      <c r="C9" s="7" t="s">
        <v>14</v>
      </c>
      <c r="D9" s="8">
        <v>36690</v>
      </c>
      <c r="E9" s="8"/>
      <c r="F9" s="8">
        <f t="shared" si="0"/>
        <v>6604.2</v>
      </c>
      <c r="G9" s="8">
        <f t="shared" si="1"/>
        <v>43294.2</v>
      </c>
      <c r="I9" s="8">
        <v>38550</v>
      </c>
      <c r="J9" s="20">
        <f t="shared" si="2"/>
        <v>-1860</v>
      </c>
      <c r="O9" t="s">
        <v>50</v>
      </c>
    </row>
    <row r="10" spans="1:15">
      <c r="A10" s="5" t="s">
        <v>17</v>
      </c>
      <c r="B10" s="6" t="s">
        <v>13</v>
      </c>
      <c r="C10" s="7" t="s">
        <v>14</v>
      </c>
      <c r="D10" s="8">
        <v>37550</v>
      </c>
      <c r="E10" s="8"/>
      <c r="F10" s="8">
        <f t="shared" si="0"/>
        <v>6759</v>
      </c>
      <c r="G10" s="8">
        <f t="shared" si="1"/>
        <v>44309</v>
      </c>
      <c r="I10" s="8">
        <v>39170</v>
      </c>
      <c r="J10" s="20">
        <f t="shared" si="2"/>
        <v>-1620</v>
      </c>
    </row>
    <row r="11" spans="1:15">
      <c r="A11" s="5" t="s">
        <v>18</v>
      </c>
      <c r="B11" s="6" t="s">
        <v>13</v>
      </c>
      <c r="C11" s="7" t="s">
        <v>14</v>
      </c>
      <c r="D11" s="8">
        <v>38350</v>
      </c>
      <c r="E11" s="8"/>
      <c r="F11" s="8">
        <f t="shared" si="0"/>
        <v>6903</v>
      </c>
      <c r="G11" s="8">
        <f t="shared" si="1"/>
        <v>45253</v>
      </c>
      <c r="I11" s="8">
        <v>39970</v>
      </c>
      <c r="J11" s="20">
        <f t="shared" si="2"/>
        <v>-1620</v>
      </c>
    </row>
    <row r="12" spans="1:15">
      <c r="A12" s="5" t="s">
        <v>19</v>
      </c>
      <c r="B12" s="6" t="s">
        <v>13</v>
      </c>
      <c r="C12" s="7" t="s">
        <v>14</v>
      </c>
      <c r="D12" s="8">
        <v>36170</v>
      </c>
      <c r="E12" s="8"/>
      <c r="F12" s="8">
        <f t="shared" si="0"/>
        <v>6510.5999999999995</v>
      </c>
      <c r="G12" s="8">
        <f t="shared" si="1"/>
        <v>42680.6</v>
      </c>
      <c r="I12" s="8">
        <v>37630</v>
      </c>
      <c r="J12" s="20">
        <f t="shared" si="2"/>
        <v>-1460</v>
      </c>
    </row>
    <row r="13" spans="1:15">
      <c r="A13" s="5" t="s">
        <v>20</v>
      </c>
      <c r="B13" s="6" t="s">
        <v>13</v>
      </c>
      <c r="C13" s="7" t="s">
        <v>14</v>
      </c>
      <c r="D13" s="8">
        <v>36210</v>
      </c>
      <c r="E13" s="8"/>
      <c r="F13" s="8">
        <f t="shared" si="0"/>
        <v>6517.8</v>
      </c>
      <c r="G13" s="8">
        <f t="shared" si="1"/>
        <v>42727.8</v>
      </c>
      <c r="I13" s="8">
        <v>37630</v>
      </c>
      <c r="J13" s="20">
        <f t="shared" si="2"/>
        <v>-1420</v>
      </c>
    </row>
    <row r="14" spans="1:15">
      <c r="A14" s="5" t="s">
        <v>21</v>
      </c>
      <c r="B14" s="6" t="s">
        <v>13</v>
      </c>
      <c r="C14" s="7" t="s">
        <v>14</v>
      </c>
      <c r="D14" s="8">
        <v>39510</v>
      </c>
      <c r="E14" s="8"/>
      <c r="F14" s="8">
        <f t="shared" si="0"/>
        <v>7111.8</v>
      </c>
      <c r="G14" s="8">
        <f t="shared" si="1"/>
        <v>46621.8</v>
      </c>
      <c r="I14" s="8">
        <v>40970</v>
      </c>
      <c r="J14" s="20">
        <f t="shared" si="2"/>
        <v>-1460</v>
      </c>
    </row>
    <row r="15" spans="1:15">
      <c r="A15" s="5" t="s">
        <v>22</v>
      </c>
      <c r="B15" s="6" t="s">
        <v>13</v>
      </c>
      <c r="C15" s="7" t="s">
        <v>14</v>
      </c>
      <c r="D15" s="8">
        <v>39550</v>
      </c>
      <c r="E15" s="8"/>
      <c r="F15" s="8">
        <f t="shared" si="0"/>
        <v>7119</v>
      </c>
      <c r="G15" s="8">
        <f t="shared" si="1"/>
        <v>46669</v>
      </c>
      <c r="I15" s="8">
        <v>40970</v>
      </c>
      <c r="J15" s="20">
        <f t="shared" si="2"/>
        <v>-1420</v>
      </c>
    </row>
    <row r="16" spans="1:15">
      <c r="A16" s="5" t="s">
        <v>23</v>
      </c>
      <c r="B16" s="6" t="s">
        <v>13</v>
      </c>
      <c r="C16" s="7" t="s">
        <v>14</v>
      </c>
      <c r="D16" s="8">
        <v>27510</v>
      </c>
      <c r="E16" s="8"/>
      <c r="F16" s="8">
        <f t="shared" si="0"/>
        <v>4951.8</v>
      </c>
      <c r="G16" s="8">
        <f t="shared" si="1"/>
        <v>32461.8</v>
      </c>
      <c r="I16" s="8">
        <v>28680</v>
      </c>
      <c r="J16" s="20">
        <f t="shared" si="2"/>
        <v>-1170</v>
      </c>
    </row>
    <row r="17" spans="1:10">
      <c r="A17" s="5" t="s">
        <v>42</v>
      </c>
      <c r="B17" s="6" t="s">
        <v>13</v>
      </c>
      <c r="C17" s="7" t="s">
        <v>14</v>
      </c>
      <c r="D17" s="8">
        <v>29120</v>
      </c>
      <c r="E17" s="8"/>
      <c r="F17" s="8">
        <f t="shared" si="0"/>
        <v>5241.5999999999995</v>
      </c>
      <c r="G17" s="8">
        <f t="shared" si="1"/>
        <v>34361.599999999999</v>
      </c>
      <c r="I17" s="8">
        <v>30430</v>
      </c>
      <c r="J17" s="20">
        <f t="shared" si="2"/>
        <v>-1310</v>
      </c>
    </row>
    <row r="18" spans="1:10">
      <c r="A18" s="11" t="s">
        <v>24</v>
      </c>
      <c r="B18" s="6" t="s">
        <v>13</v>
      </c>
      <c r="C18" s="7" t="s">
        <v>14</v>
      </c>
      <c r="D18" s="8">
        <v>31630</v>
      </c>
      <c r="E18" s="8"/>
      <c r="F18" s="8">
        <f t="shared" si="0"/>
        <v>5693.4</v>
      </c>
      <c r="G18" s="8">
        <f t="shared" si="1"/>
        <v>37323.4</v>
      </c>
      <c r="I18" s="8">
        <v>32800</v>
      </c>
      <c r="J18" s="20">
        <f t="shared" si="2"/>
        <v>-1170</v>
      </c>
    </row>
    <row r="19" spans="1:10" ht="27">
      <c r="A19" s="11" t="s">
        <v>43</v>
      </c>
      <c r="B19" s="6" t="s">
        <v>13</v>
      </c>
      <c r="C19" s="7" t="s">
        <v>14</v>
      </c>
      <c r="D19" s="26">
        <v>33230</v>
      </c>
      <c r="E19" s="8"/>
      <c r="F19" s="8">
        <f t="shared" si="0"/>
        <v>5981.4</v>
      </c>
      <c r="G19" s="8">
        <f t="shared" si="1"/>
        <v>39211.4</v>
      </c>
      <c r="I19" s="26">
        <v>34540</v>
      </c>
      <c r="J19" s="20">
        <f t="shared" si="2"/>
        <v>-1310</v>
      </c>
    </row>
    <row r="20" spans="1:10">
      <c r="A20" s="61" t="s">
        <v>40</v>
      </c>
      <c r="B20" s="6" t="s">
        <v>25</v>
      </c>
      <c r="C20" s="7" t="s">
        <v>5</v>
      </c>
      <c r="D20" s="8">
        <v>35960</v>
      </c>
      <c r="E20" s="12"/>
      <c r="F20" s="8">
        <f t="shared" si="0"/>
        <v>6472.8</v>
      </c>
      <c r="G20" s="8">
        <f t="shared" si="1"/>
        <v>42432.800000000003</v>
      </c>
      <c r="I20" s="8">
        <v>40330</v>
      </c>
      <c r="J20" s="20">
        <f t="shared" si="2"/>
        <v>-4370</v>
      </c>
    </row>
    <row r="21" spans="1:10">
      <c r="A21" s="62"/>
      <c r="B21" s="13" t="s">
        <v>6</v>
      </c>
      <c r="C21" s="9" t="s">
        <v>14</v>
      </c>
      <c r="D21" s="8">
        <v>37480</v>
      </c>
      <c r="E21" s="10"/>
      <c r="F21" s="8">
        <f t="shared" si="0"/>
        <v>6746.4</v>
      </c>
      <c r="G21" s="8">
        <f t="shared" si="1"/>
        <v>44226.400000000001</v>
      </c>
      <c r="I21" s="8">
        <v>42030</v>
      </c>
      <c r="J21" s="20">
        <f t="shared" si="2"/>
        <v>-4550</v>
      </c>
    </row>
    <row r="22" spans="1:10">
      <c r="A22" s="62"/>
      <c r="B22" s="14" t="s">
        <v>26</v>
      </c>
      <c r="C22" s="15" t="s">
        <v>5</v>
      </c>
      <c r="D22" s="8">
        <v>35530</v>
      </c>
      <c r="E22" s="12">
        <v>-306.88</v>
      </c>
      <c r="F22" s="8">
        <f>(D22+E22)*18%</f>
        <v>6340.1616000000004</v>
      </c>
      <c r="G22" s="8">
        <f t="shared" si="1"/>
        <v>41870.161599999999</v>
      </c>
      <c r="I22" s="8">
        <v>39880</v>
      </c>
      <c r="J22" s="20">
        <f t="shared" si="2"/>
        <v>-4350</v>
      </c>
    </row>
    <row r="23" spans="1:10">
      <c r="A23" s="62"/>
      <c r="B23" s="14" t="s">
        <v>26</v>
      </c>
      <c r="C23" s="15" t="s">
        <v>14</v>
      </c>
      <c r="D23" s="8">
        <v>37030</v>
      </c>
      <c r="E23" s="12">
        <v>-320</v>
      </c>
      <c r="F23" s="8">
        <f>(D23+E23)*18%</f>
        <v>6607.8</v>
      </c>
      <c r="G23" s="8">
        <f t="shared" si="1"/>
        <v>43637.8</v>
      </c>
      <c r="I23" s="8">
        <v>41560</v>
      </c>
      <c r="J23" s="20">
        <f t="shared" si="2"/>
        <v>-4530</v>
      </c>
    </row>
    <row r="24" spans="1:10" ht="27">
      <c r="A24" s="62"/>
      <c r="B24" s="17" t="s">
        <v>27</v>
      </c>
      <c r="C24" s="9" t="s">
        <v>14</v>
      </c>
      <c r="D24" s="8">
        <v>37410</v>
      </c>
      <c r="E24" s="16"/>
      <c r="F24" s="8">
        <f t="shared" si="0"/>
        <v>6733.8</v>
      </c>
      <c r="G24" s="8">
        <f t="shared" si="1"/>
        <v>44143.8</v>
      </c>
      <c r="I24" s="8">
        <v>41960</v>
      </c>
      <c r="J24" s="20">
        <f t="shared" si="2"/>
        <v>-4550</v>
      </c>
    </row>
    <row r="25" spans="1:10">
      <c r="A25" s="62"/>
      <c r="B25" s="13" t="s">
        <v>28</v>
      </c>
      <c r="C25" s="9" t="s">
        <v>5</v>
      </c>
      <c r="D25" s="8">
        <v>36264.660000000003</v>
      </c>
      <c r="E25" s="10"/>
      <c r="F25" s="8">
        <f t="shared" si="0"/>
        <v>6527.6388000000006</v>
      </c>
      <c r="G25" s="8">
        <f t="shared" si="1"/>
        <v>42792.298800000004</v>
      </c>
      <c r="I25" s="8">
        <v>40634.660000000003</v>
      </c>
      <c r="J25" s="20">
        <f t="shared" si="2"/>
        <v>-4370</v>
      </c>
    </row>
    <row r="26" spans="1:10">
      <c r="A26" s="63"/>
      <c r="B26" s="13" t="s">
        <v>28</v>
      </c>
      <c r="C26" s="9" t="s">
        <v>14</v>
      </c>
      <c r="D26" s="8">
        <v>37797.58</v>
      </c>
      <c r="E26" s="10"/>
      <c r="F26" s="8">
        <f t="shared" si="0"/>
        <v>6803.5644000000002</v>
      </c>
      <c r="G26" s="8">
        <f t="shared" si="1"/>
        <v>44601.144400000005</v>
      </c>
      <c r="I26" s="8">
        <v>42347.58</v>
      </c>
      <c r="J26" s="20">
        <f t="shared" si="2"/>
        <v>-4550</v>
      </c>
    </row>
    <row r="27" spans="1:10">
      <c r="A27" s="5" t="s">
        <v>29</v>
      </c>
      <c r="B27" s="13" t="s">
        <v>6</v>
      </c>
      <c r="C27" s="9" t="s">
        <v>5</v>
      </c>
      <c r="D27" s="8"/>
      <c r="E27" s="8">
        <v>450</v>
      </c>
      <c r="F27" s="8">
        <f>(D27+E27)*18%</f>
        <v>81</v>
      </c>
      <c r="G27" s="8">
        <f t="shared" si="1"/>
        <v>81</v>
      </c>
      <c r="H27" s="20"/>
      <c r="I27" s="8"/>
      <c r="J27" s="20">
        <f t="shared" si="2"/>
        <v>0</v>
      </c>
    </row>
    <row r="28" spans="1:10">
      <c r="A28" s="64" t="s">
        <v>36</v>
      </c>
      <c r="B28" s="13" t="s">
        <v>6</v>
      </c>
      <c r="C28" s="9" t="s">
        <v>5</v>
      </c>
      <c r="D28" s="8">
        <v>42650</v>
      </c>
      <c r="E28" s="10"/>
      <c r="F28" s="8">
        <f t="shared" si="0"/>
        <v>7677</v>
      </c>
      <c r="G28" s="8">
        <f t="shared" si="1"/>
        <v>50327</v>
      </c>
      <c r="I28" s="8">
        <v>48250</v>
      </c>
      <c r="J28" s="20">
        <f t="shared" si="2"/>
        <v>-5600</v>
      </c>
    </row>
    <row r="29" spans="1:10" ht="27">
      <c r="A29" s="65"/>
      <c r="B29" s="17" t="s">
        <v>30</v>
      </c>
      <c r="C29" s="9" t="s">
        <v>5</v>
      </c>
      <c r="D29" s="8">
        <v>42650</v>
      </c>
      <c r="E29" s="10"/>
      <c r="F29" s="8">
        <f t="shared" si="0"/>
        <v>7677</v>
      </c>
      <c r="G29" s="8">
        <f t="shared" si="1"/>
        <v>50327</v>
      </c>
      <c r="H29" s="20"/>
      <c r="I29" s="8">
        <v>48250</v>
      </c>
      <c r="J29" s="20">
        <f t="shared" si="2"/>
        <v>-5600</v>
      </c>
    </row>
    <row r="30" spans="1:10">
      <c r="A30" s="11" t="s">
        <v>46</v>
      </c>
      <c r="B30" s="17" t="s">
        <v>31</v>
      </c>
      <c r="C30" s="9" t="s">
        <v>14</v>
      </c>
      <c r="D30" s="8">
        <v>8910</v>
      </c>
      <c r="E30" s="10"/>
      <c r="F30" s="8">
        <f t="shared" si="0"/>
        <v>1603.8</v>
      </c>
      <c r="G30" s="8">
        <f t="shared" si="1"/>
        <v>10513.8</v>
      </c>
      <c r="I30" s="8">
        <v>8910</v>
      </c>
      <c r="J30" s="20">
        <f t="shared" si="2"/>
        <v>0</v>
      </c>
    </row>
    <row r="31" spans="1:10">
      <c r="A31" s="11" t="s">
        <v>39</v>
      </c>
      <c r="B31" s="17" t="s">
        <v>32</v>
      </c>
      <c r="C31" s="9" t="s">
        <v>14</v>
      </c>
      <c r="D31" s="8">
        <v>8690</v>
      </c>
      <c r="E31" s="10"/>
      <c r="F31" s="8">
        <f t="shared" si="0"/>
        <v>1564.2</v>
      </c>
      <c r="G31" s="8">
        <f t="shared" si="1"/>
        <v>10254.200000000001</v>
      </c>
      <c r="I31" s="8">
        <v>8690</v>
      </c>
      <c r="J31" s="20">
        <f t="shared" si="2"/>
        <v>0</v>
      </c>
    </row>
    <row r="32" spans="1:10">
      <c r="A32" s="66" t="s">
        <v>33</v>
      </c>
      <c r="B32" s="67"/>
      <c r="C32" s="67"/>
      <c r="D32" s="67"/>
      <c r="E32" s="67"/>
      <c r="F32" s="67"/>
      <c r="G32" s="67"/>
      <c r="J32" s="20">
        <f t="shared" si="2"/>
        <v>0</v>
      </c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6">
    <mergeCell ref="A35:G35"/>
    <mergeCell ref="I5:I6"/>
    <mergeCell ref="A20:A26"/>
    <mergeCell ref="A28:A29"/>
    <mergeCell ref="A32:G32"/>
    <mergeCell ref="A33:G33"/>
    <mergeCell ref="A34:G34"/>
    <mergeCell ref="A1:G1"/>
    <mergeCell ref="A2:G2"/>
    <mergeCell ref="A3:G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4"/>
  <dimension ref="A1:I35"/>
  <sheetViews>
    <sheetView view="pageBreakPreview" zoomScale="90" zoomScaleSheetLayoutView="90" workbookViewId="0">
      <selection activeCell="D7" sqref="D7:D31"/>
    </sheetView>
  </sheetViews>
  <sheetFormatPr defaultRowHeight="14.4"/>
  <cols>
    <col min="1" max="1" width="32.6640625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</cols>
  <sheetData>
    <row r="1" spans="1:9">
      <c r="A1" s="68" t="s">
        <v>7</v>
      </c>
      <c r="B1" s="69"/>
      <c r="C1" s="69"/>
      <c r="D1" s="69"/>
      <c r="E1" s="69"/>
      <c r="F1" s="69"/>
      <c r="G1" s="70"/>
    </row>
    <row r="2" spans="1:9">
      <c r="A2" s="68" t="s">
        <v>0</v>
      </c>
      <c r="B2" s="69"/>
      <c r="C2" s="69"/>
      <c r="D2" s="69"/>
      <c r="E2" s="69"/>
      <c r="F2" s="69"/>
      <c r="G2" s="70"/>
    </row>
    <row r="3" spans="1:9">
      <c r="A3" s="68" t="s">
        <v>1</v>
      </c>
      <c r="B3" s="69"/>
      <c r="C3" s="69"/>
      <c r="D3" s="69"/>
      <c r="E3" s="69"/>
      <c r="F3" s="69"/>
      <c r="G3" s="71"/>
    </row>
    <row r="4" spans="1:9">
      <c r="A4" s="1" t="s">
        <v>8</v>
      </c>
      <c r="B4" s="2" t="s">
        <v>47</v>
      </c>
      <c r="C4" s="3"/>
      <c r="D4" s="3"/>
      <c r="E4" s="3"/>
      <c r="F4" s="3"/>
      <c r="G4" s="18"/>
    </row>
    <row r="5" spans="1:9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22" t="s">
        <v>11</v>
      </c>
      <c r="I5" s="72" t="s">
        <v>10</v>
      </c>
    </row>
    <row r="6" spans="1:9" ht="31.5" customHeight="1">
      <c r="A6" s="73"/>
      <c r="B6" s="73"/>
      <c r="C6" s="73"/>
      <c r="D6" s="73"/>
      <c r="E6" s="73"/>
      <c r="F6" s="73"/>
      <c r="G6" s="4" t="s">
        <v>47</v>
      </c>
      <c r="I6" s="73"/>
    </row>
    <row r="7" spans="1:9">
      <c r="A7" s="5" t="s">
        <v>12</v>
      </c>
      <c r="B7" s="6" t="s">
        <v>13</v>
      </c>
      <c r="C7" s="7" t="s">
        <v>14</v>
      </c>
      <c r="D7" s="8">
        <v>35870</v>
      </c>
      <c r="E7" s="8"/>
      <c r="F7" s="8">
        <f>D7*18%</f>
        <v>6456.5999999999995</v>
      </c>
      <c r="G7" s="8">
        <f>D7+F7</f>
        <v>42326.6</v>
      </c>
      <c r="I7" s="8">
        <v>35870</v>
      </c>
    </row>
    <row r="8" spans="1:9">
      <c r="A8" s="5" t="s">
        <v>15</v>
      </c>
      <c r="B8" s="6" t="s">
        <v>13</v>
      </c>
      <c r="C8" s="7" t="s">
        <v>14</v>
      </c>
      <c r="D8" s="8">
        <v>36670</v>
      </c>
      <c r="E8" s="8"/>
      <c r="F8" s="8">
        <f t="shared" ref="F8:F31" si="0">D8*18%</f>
        <v>6600.5999999999995</v>
      </c>
      <c r="G8" s="8">
        <f t="shared" ref="G8:G31" si="1">D8+F8</f>
        <v>43270.6</v>
      </c>
      <c r="I8" s="8">
        <v>36670</v>
      </c>
    </row>
    <row r="9" spans="1:9">
      <c r="A9" s="5" t="s">
        <v>16</v>
      </c>
      <c r="B9" s="6" t="s">
        <v>13</v>
      </c>
      <c r="C9" s="7" t="s">
        <v>14</v>
      </c>
      <c r="D9" s="8">
        <v>38550</v>
      </c>
      <c r="E9" s="8"/>
      <c r="F9" s="8">
        <f t="shared" si="0"/>
        <v>6939</v>
      </c>
      <c r="G9" s="8">
        <f t="shared" si="1"/>
        <v>45489</v>
      </c>
      <c r="I9" s="8">
        <v>38550</v>
      </c>
    </row>
    <row r="10" spans="1:9">
      <c r="A10" s="5" t="s">
        <v>17</v>
      </c>
      <c r="B10" s="6" t="s">
        <v>13</v>
      </c>
      <c r="C10" s="7" t="s">
        <v>14</v>
      </c>
      <c r="D10" s="8">
        <v>39170</v>
      </c>
      <c r="E10" s="8"/>
      <c r="F10" s="8">
        <f t="shared" si="0"/>
        <v>7050.5999999999995</v>
      </c>
      <c r="G10" s="8">
        <f t="shared" si="1"/>
        <v>46220.6</v>
      </c>
      <c r="I10" s="8">
        <v>39170</v>
      </c>
    </row>
    <row r="11" spans="1:9">
      <c r="A11" s="5" t="s">
        <v>18</v>
      </c>
      <c r="B11" s="6" t="s">
        <v>13</v>
      </c>
      <c r="C11" s="7" t="s">
        <v>14</v>
      </c>
      <c r="D11" s="8">
        <v>39970</v>
      </c>
      <c r="E11" s="8"/>
      <c r="F11" s="8">
        <f t="shared" si="0"/>
        <v>7194.5999999999995</v>
      </c>
      <c r="G11" s="8">
        <f t="shared" si="1"/>
        <v>47164.6</v>
      </c>
      <c r="I11" s="8">
        <v>39970</v>
      </c>
    </row>
    <row r="12" spans="1:9">
      <c r="A12" s="5" t="s">
        <v>19</v>
      </c>
      <c r="B12" s="6" t="s">
        <v>13</v>
      </c>
      <c r="C12" s="7" t="s">
        <v>14</v>
      </c>
      <c r="D12" s="8">
        <v>37630</v>
      </c>
      <c r="E12" s="8"/>
      <c r="F12" s="8">
        <f t="shared" si="0"/>
        <v>6773.4</v>
      </c>
      <c r="G12" s="8">
        <f t="shared" si="1"/>
        <v>44403.4</v>
      </c>
      <c r="I12" s="8">
        <v>37630</v>
      </c>
    </row>
    <row r="13" spans="1:9">
      <c r="A13" s="5" t="s">
        <v>20</v>
      </c>
      <c r="B13" s="6" t="s">
        <v>13</v>
      </c>
      <c r="C13" s="7" t="s">
        <v>14</v>
      </c>
      <c r="D13" s="8">
        <v>37630</v>
      </c>
      <c r="E13" s="8"/>
      <c r="F13" s="8">
        <f t="shared" si="0"/>
        <v>6773.4</v>
      </c>
      <c r="G13" s="8">
        <f t="shared" si="1"/>
        <v>44403.4</v>
      </c>
      <c r="I13" s="8">
        <v>37630</v>
      </c>
    </row>
    <row r="14" spans="1:9">
      <c r="A14" s="5" t="s">
        <v>21</v>
      </c>
      <c r="B14" s="6" t="s">
        <v>13</v>
      </c>
      <c r="C14" s="7" t="s">
        <v>14</v>
      </c>
      <c r="D14" s="8">
        <v>40970</v>
      </c>
      <c r="E14" s="8"/>
      <c r="F14" s="8">
        <f t="shared" si="0"/>
        <v>7374.5999999999995</v>
      </c>
      <c r="G14" s="8">
        <f t="shared" si="1"/>
        <v>48344.6</v>
      </c>
      <c r="I14" s="8">
        <v>40970</v>
      </c>
    </row>
    <row r="15" spans="1:9">
      <c r="A15" s="5" t="s">
        <v>22</v>
      </c>
      <c r="B15" s="6" t="s">
        <v>13</v>
      </c>
      <c r="C15" s="7" t="s">
        <v>14</v>
      </c>
      <c r="D15" s="8">
        <v>40970</v>
      </c>
      <c r="E15" s="8"/>
      <c r="F15" s="8">
        <f t="shared" si="0"/>
        <v>7374.5999999999995</v>
      </c>
      <c r="G15" s="8">
        <f t="shared" si="1"/>
        <v>48344.6</v>
      </c>
      <c r="I15" s="8">
        <v>40970</v>
      </c>
    </row>
    <row r="16" spans="1:9">
      <c r="A16" s="5" t="s">
        <v>23</v>
      </c>
      <c r="B16" s="6" t="s">
        <v>13</v>
      </c>
      <c r="C16" s="7" t="s">
        <v>14</v>
      </c>
      <c r="D16" s="8">
        <v>28680</v>
      </c>
      <c r="E16" s="8"/>
      <c r="F16" s="8">
        <f t="shared" si="0"/>
        <v>5162.3999999999996</v>
      </c>
      <c r="G16" s="8">
        <f t="shared" si="1"/>
        <v>33842.400000000001</v>
      </c>
      <c r="I16" s="8">
        <v>28680</v>
      </c>
    </row>
    <row r="17" spans="1:9">
      <c r="A17" s="5" t="s">
        <v>42</v>
      </c>
      <c r="B17" s="6" t="s">
        <v>13</v>
      </c>
      <c r="C17" s="7" t="s">
        <v>14</v>
      </c>
      <c r="D17" s="8">
        <v>30430</v>
      </c>
      <c r="E17" s="8"/>
      <c r="F17" s="8">
        <f t="shared" si="0"/>
        <v>5477.4</v>
      </c>
      <c r="G17" s="8">
        <f t="shared" si="1"/>
        <v>35907.4</v>
      </c>
      <c r="I17" s="8">
        <v>30430</v>
      </c>
    </row>
    <row r="18" spans="1:9">
      <c r="A18" s="11" t="s">
        <v>24</v>
      </c>
      <c r="B18" s="6" t="s">
        <v>13</v>
      </c>
      <c r="C18" s="7" t="s">
        <v>14</v>
      </c>
      <c r="D18" s="8">
        <v>32800</v>
      </c>
      <c r="E18" s="8"/>
      <c r="F18" s="8">
        <f t="shared" si="0"/>
        <v>5904</v>
      </c>
      <c r="G18" s="8">
        <f t="shared" si="1"/>
        <v>38704</v>
      </c>
      <c r="I18" s="8">
        <v>32800</v>
      </c>
    </row>
    <row r="19" spans="1:9" ht="27">
      <c r="A19" s="11" t="s">
        <v>43</v>
      </c>
      <c r="B19" s="6" t="s">
        <v>13</v>
      </c>
      <c r="C19" s="7" t="s">
        <v>14</v>
      </c>
      <c r="D19" s="26">
        <v>34540</v>
      </c>
      <c r="E19" s="8"/>
      <c r="F19" s="8">
        <f t="shared" si="0"/>
        <v>6217.2</v>
      </c>
      <c r="G19" s="8">
        <f t="shared" si="1"/>
        <v>40757.199999999997</v>
      </c>
      <c r="I19" s="26">
        <v>34540</v>
      </c>
    </row>
    <row r="20" spans="1:9">
      <c r="A20" s="61" t="s">
        <v>40</v>
      </c>
      <c r="B20" s="6" t="s">
        <v>25</v>
      </c>
      <c r="C20" s="7" t="s">
        <v>5</v>
      </c>
      <c r="D20" s="8">
        <v>40330</v>
      </c>
      <c r="E20" s="12"/>
      <c r="F20" s="8">
        <f t="shared" si="0"/>
        <v>7259.4</v>
      </c>
      <c r="G20" s="8">
        <f t="shared" si="1"/>
        <v>47589.4</v>
      </c>
      <c r="I20" s="8">
        <v>40330</v>
      </c>
    </row>
    <row r="21" spans="1:9">
      <c r="A21" s="62"/>
      <c r="B21" s="13" t="s">
        <v>6</v>
      </c>
      <c r="C21" s="9" t="s">
        <v>14</v>
      </c>
      <c r="D21" s="8">
        <v>42030</v>
      </c>
      <c r="E21" s="10"/>
      <c r="F21" s="8">
        <f t="shared" si="0"/>
        <v>7565.4</v>
      </c>
      <c r="G21" s="8">
        <f t="shared" si="1"/>
        <v>49595.4</v>
      </c>
      <c r="I21" s="8">
        <v>42030</v>
      </c>
    </row>
    <row r="22" spans="1:9">
      <c r="A22" s="62"/>
      <c r="B22" s="14" t="s">
        <v>26</v>
      </c>
      <c r="C22" s="15" t="s">
        <v>5</v>
      </c>
      <c r="D22" s="8">
        <v>39880</v>
      </c>
      <c r="E22" s="12">
        <v>-306.88</v>
      </c>
      <c r="F22" s="8">
        <f>(D22+E22)*18%</f>
        <v>7123.1616000000004</v>
      </c>
      <c r="G22" s="8">
        <f t="shared" si="1"/>
        <v>47003.161599999999</v>
      </c>
      <c r="I22" s="8">
        <v>39880</v>
      </c>
    </row>
    <row r="23" spans="1:9">
      <c r="A23" s="62"/>
      <c r="B23" s="14" t="s">
        <v>26</v>
      </c>
      <c r="C23" s="15" t="s">
        <v>14</v>
      </c>
      <c r="D23" s="8">
        <v>41560</v>
      </c>
      <c r="E23" s="12">
        <v>-320</v>
      </c>
      <c r="F23" s="8">
        <f>(D23+E23)*18%</f>
        <v>7423.2</v>
      </c>
      <c r="G23" s="8">
        <f t="shared" si="1"/>
        <v>48983.199999999997</v>
      </c>
      <c r="I23" s="8">
        <v>41560</v>
      </c>
    </row>
    <row r="24" spans="1:9" ht="27">
      <c r="A24" s="62"/>
      <c r="B24" s="17" t="s">
        <v>27</v>
      </c>
      <c r="C24" s="9" t="s">
        <v>14</v>
      </c>
      <c r="D24" s="8">
        <v>41960</v>
      </c>
      <c r="E24" s="16"/>
      <c r="F24" s="8">
        <f t="shared" si="0"/>
        <v>7552.7999999999993</v>
      </c>
      <c r="G24" s="8">
        <f t="shared" si="1"/>
        <v>49512.800000000003</v>
      </c>
      <c r="I24" s="8">
        <v>41960</v>
      </c>
    </row>
    <row r="25" spans="1:9">
      <c r="A25" s="62"/>
      <c r="B25" s="13" t="s">
        <v>28</v>
      </c>
      <c r="C25" s="9" t="s">
        <v>5</v>
      </c>
      <c r="D25" s="8">
        <v>40634.660000000003</v>
      </c>
      <c r="E25" s="10"/>
      <c r="F25" s="8">
        <f t="shared" si="0"/>
        <v>7314.2388000000001</v>
      </c>
      <c r="G25" s="8">
        <f t="shared" si="1"/>
        <v>47948.898800000003</v>
      </c>
      <c r="I25" s="8">
        <v>40634.660000000003</v>
      </c>
    </row>
    <row r="26" spans="1:9">
      <c r="A26" s="63"/>
      <c r="B26" s="13" t="s">
        <v>28</v>
      </c>
      <c r="C26" s="9" t="s">
        <v>14</v>
      </c>
      <c r="D26" s="8">
        <v>42347.58</v>
      </c>
      <c r="E26" s="10"/>
      <c r="F26" s="8">
        <f t="shared" si="0"/>
        <v>7622.5644000000002</v>
      </c>
      <c r="G26" s="8">
        <f t="shared" si="1"/>
        <v>49970.144400000005</v>
      </c>
      <c r="I26" s="8">
        <v>42347.58</v>
      </c>
    </row>
    <row r="27" spans="1:9">
      <c r="A27" s="5" t="s">
        <v>29</v>
      </c>
      <c r="B27" s="13" t="s">
        <v>6</v>
      </c>
      <c r="C27" s="9" t="s">
        <v>5</v>
      </c>
      <c r="D27" s="8"/>
      <c r="E27" s="8">
        <v>450</v>
      </c>
      <c r="F27" s="8">
        <f>(D27+E27)*18%</f>
        <v>81</v>
      </c>
      <c r="G27" s="8">
        <f t="shared" si="1"/>
        <v>81</v>
      </c>
      <c r="H27" s="20"/>
      <c r="I27" s="8"/>
    </row>
    <row r="28" spans="1:9">
      <c r="A28" s="64" t="s">
        <v>36</v>
      </c>
      <c r="B28" s="13" t="s">
        <v>6</v>
      </c>
      <c r="C28" s="9" t="s">
        <v>5</v>
      </c>
      <c r="D28" s="8">
        <v>48250</v>
      </c>
      <c r="E28" s="10"/>
      <c r="F28" s="8">
        <f t="shared" si="0"/>
        <v>8685</v>
      </c>
      <c r="G28" s="8">
        <f t="shared" si="1"/>
        <v>56935</v>
      </c>
      <c r="I28" s="8">
        <v>48250</v>
      </c>
    </row>
    <row r="29" spans="1:9" ht="27">
      <c r="A29" s="65"/>
      <c r="B29" s="17" t="s">
        <v>30</v>
      </c>
      <c r="C29" s="9" t="s">
        <v>5</v>
      </c>
      <c r="D29" s="8">
        <v>48250</v>
      </c>
      <c r="E29" s="10"/>
      <c r="F29" s="8">
        <f t="shared" si="0"/>
        <v>8685</v>
      </c>
      <c r="G29" s="8">
        <f t="shared" si="1"/>
        <v>56935</v>
      </c>
      <c r="H29" s="20"/>
      <c r="I29" s="8">
        <v>48250</v>
      </c>
    </row>
    <row r="30" spans="1:9">
      <c r="A30" s="11" t="s">
        <v>46</v>
      </c>
      <c r="B30" s="17" t="s">
        <v>31</v>
      </c>
      <c r="C30" s="9" t="s">
        <v>14</v>
      </c>
      <c r="D30" s="8">
        <v>8910</v>
      </c>
      <c r="E30" s="10"/>
      <c r="F30" s="8">
        <f t="shared" si="0"/>
        <v>1603.8</v>
      </c>
      <c r="G30" s="8">
        <f t="shared" si="1"/>
        <v>10513.8</v>
      </c>
      <c r="I30" s="8">
        <v>8910</v>
      </c>
    </row>
    <row r="31" spans="1:9">
      <c r="A31" s="11" t="s">
        <v>39</v>
      </c>
      <c r="B31" s="17" t="s">
        <v>32</v>
      </c>
      <c r="C31" s="9" t="s">
        <v>14</v>
      </c>
      <c r="D31" s="8">
        <v>8690</v>
      </c>
      <c r="E31" s="10"/>
      <c r="F31" s="8">
        <f t="shared" si="0"/>
        <v>1564.2</v>
      </c>
      <c r="G31" s="8">
        <f t="shared" si="1"/>
        <v>10254.200000000001</v>
      </c>
      <c r="I31" s="8">
        <v>8690</v>
      </c>
    </row>
    <row r="32" spans="1:9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6">
    <mergeCell ref="I5:I6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35:G35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7"/>
  <sheetViews>
    <sheetView view="pageBreakPreview" zoomScale="90" zoomScaleSheetLayoutView="90" workbookViewId="0">
      <selection activeCell="D19" sqref="D19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  <col min="10" max="10" width="10.109375" customWidth="1"/>
    <col min="11" max="11" width="9.109375" hidden="1" customWidth="1"/>
    <col min="12" max="12" width="12" hidden="1" customWidth="1"/>
  </cols>
  <sheetData>
    <row r="1" spans="1:10">
      <c r="A1" s="68" t="s">
        <v>7</v>
      </c>
      <c r="B1" s="69"/>
      <c r="C1" s="69"/>
      <c r="D1" s="69"/>
      <c r="E1" s="69"/>
      <c r="F1" s="69"/>
      <c r="G1" s="70"/>
    </row>
    <row r="2" spans="1:10">
      <c r="A2" s="68" t="s">
        <v>0</v>
      </c>
      <c r="B2" s="69"/>
      <c r="C2" s="69"/>
      <c r="D2" s="69"/>
      <c r="E2" s="69"/>
      <c r="F2" s="69"/>
      <c r="G2" s="70"/>
    </row>
    <row r="3" spans="1:10">
      <c r="A3" s="68" t="s">
        <v>1</v>
      </c>
      <c r="B3" s="69"/>
      <c r="C3" s="69"/>
      <c r="D3" s="69"/>
      <c r="E3" s="69"/>
      <c r="F3" s="69"/>
      <c r="G3" s="71"/>
    </row>
    <row r="4" spans="1:10">
      <c r="A4" s="1" t="s">
        <v>8</v>
      </c>
      <c r="B4" s="2" t="s">
        <v>77</v>
      </c>
      <c r="C4" s="3"/>
      <c r="D4" s="3"/>
      <c r="E4" s="3"/>
      <c r="F4" s="3"/>
      <c r="G4" s="18"/>
    </row>
    <row r="5" spans="1:10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55" t="s">
        <v>11</v>
      </c>
    </row>
    <row r="6" spans="1:10" ht="31.5" customHeight="1">
      <c r="A6" s="73"/>
      <c r="B6" s="73"/>
      <c r="C6" s="73"/>
      <c r="D6" s="73"/>
      <c r="E6" s="73"/>
      <c r="F6" s="73"/>
      <c r="G6" s="4" t="str">
        <f>B4</f>
        <v>01.01.2020</v>
      </c>
    </row>
    <row r="7" spans="1:10">
      <c r="A7" s="5" t="s">
        <v>12</v>
      </c>
      <c r="B7" s="6" t="s">
        <v>13</v>
      </c>
      <c r="C7" s="7" t="s">
        <v>14</v>
      </c>
      <c r="D7" s="8">
        <v>29720</v>
      </c>
      <c r="E7" s="8"/>
      <c r="F7" s="8">
        <f>D7*18%</f>
        <v>5349.5999999999995</v>
      </c>
      <c r="G7" s="8">
        <f>D7+F7</f>
        <v>35069.599999999999</v>
      </c>
      <c r="I7" s="8">
        <v>30440</v>
      </c>
      <c r="J7" s="20">
        <f>D7-I7</f>
        <v>-720</v>
      </c>
    </row>
    <row r="8" spans="1:10" s="77" customFormat="1">
      <c r="A8" s="74" t="s">
        <v>15</v>
      </c>
      <c r="B8" s="75" t="s">
        <v>13</v>
      </c>
      <c r="C8" s="76" t="s">
        <v>14</v>
      </c>
      <c r="D8" s="53">
        <v>30520</v>
      </c>
      <c r="E8" s="53"/>
      <c r="F8" s="53">
        <f t="shared" ref="F8:F33" si="0">D8*18%</f>
        <v>5493.5999999999995</v>
      </c>
      <c r="G8" s="53">
        <f t="shared" ref="G8:G33" si="1">D8+F8</f>
        <v>36013.599999999999</v>
      </c>
      <c r="I8" s="53">
        <v>31240</v>
      </c>
      <c r="J8" s="78">
        <f t="shared" ref="J8:J33" si="2">D8-I8</f>
        <v>-720</v>
      </c>
    </row>
    <row r="9" spans="1:10">
      <c r="A9" s="5" t="s">
        <v>16</v>
      </c>
      <c r="B9" s="6" t="s">
        <v>13</v>
      </c>
      <c r="C9" s="7" t="s">
        <v>14</v>
      </c>
      <c r="D9" s="8">
        <v>30930</v>
      </c>
      <c r="E9" s="8"/>
      <c r="F9" s="8">
        <f t="shared" si="0"/>
        <v>5567.4</v>
      </c>
      <c r="G9" s="8">
        <f t="shared" si="1"/>
        <v>36497.4</v>
      </c>
      <c r="I9" s="8">
        <v>31760</v>
      </c>
      <c r="J9" s="20">
        <f t="shared" si="2"/>
        <v>-830</v>
      </c>
    </row>
    <row r="10" spans="1:10">
      <c r="A10" s="5" t="s">
        <v>17</v>
      </c>
      <c r="B10" s="6" t="s">
        <v>13</v>
      </c>
      <c r="C10" s="7" t="s">
        <v>14</v>
      </c>
      <c r="D10" s="8">
        <v>35120</v>
      </c>
      <c r="E10" s="8"/>
      <c r="F10" s="8">
        <f t="shared" si="0"/>
        <v>6321.5999999999995</v>
      </c>
      <c r="G10" s="8">
        <f t="shared" si="1"/>
        <v>41441.599999999999</v>
      </c>
      <c r="I10" s="8">
        <v>35840</v>
      </c>
      <c r="J10" s="20">
        <f t="shared" si="2"/>
        <v>-720</v>
      </c>
    </row>
    <row r="11" spans="1:10">
      <c r="A11" s="5" t="s">
        <v>18</v>
      </c>
      <c r="B11" s="6" t="s">
        <v>13</v>
      </c>
      <c r="C11" s="7" t="s">
        <v>14</v>
      </c>
      <c r="D11" s="8">
        <v>35920</v>
      </c>
      <c r="E11" s="8"/>
      <c r="F11" s="8">
        <f t="shared" si="0"/>
        <v>6465.5999999999995</v>
      </c>
      <c r="G11" s="8">
        <f t="shared" si="1"/>
        <v>42385.599999999999</v>
      </c>
      <c r="I11" s="8">
        <v>36640</v>
      </c>
      <c r="J11" s="20">
        <f t="shared" si="2"/>
        <v>-720</v>
      </c>
    </row>
    <row r="12" spans="1:10">
      <c r="A12" s="5" t="s">
        <v>19</v>
      </c>
      <c r="B12" s="6" t="s">
        <v>13</v>
      </c>
      <c r="C12" s="7" t="s">
        <v>14</v>
      </c>
      <c r="D12" s="8">
        <v>31880</v>
      </c>
      <c r="E12" s="8"/>
      <c r="F12" s="8">
        <f t="shared" si="0"/>
        <v>5738.4</v>
      </c>
      <c r="G12" s="8">
        <f t="shared" si="1"/>
        <v>37618.400000000001</v>
      </c>
      <c r="I12" s="8">
        <v>32530</v>
      </c>
      <c r="J12" s="20">
        <f t="shared" si="2"/>
        <v>-650</v>
      </c>
    </row>
    <row r="13" spans="1:10">
      <c r="A13" s="5" t="s">
        <v>20</v>
      </c>
      <c r="B13" s="6" t="s">
        <v>13</v>
      </c>
      <c r="C13" s="7" t="s">
        <v>14</v>
      </c>
      <c r="D13" s="8">
        <v>32000</v>
      </c>
      <c r="E13" s="8"/>
      <c r="F13" s="8">
        <f t="shared" si="0"/>
        <v>5760</v>
      </c>
      <c r="G13" s="8">
        <f t="shared" si="1"/>
        <v>37760</v>
      </c>
      <c r="I13" s="8">
        <v>32640</v>
      </c>
      <c r="J13" s="20">
        <f t="shared" si="2"/>
        <v>-640</v>
      </c>
    </row>
    <row r="14" spans="1:10">
      <c r="A14" s="5" t="s">
        <v>21</v>
      </c>
      <c r="B14" s="6" t="s">
        <v>13</v>
      </c>
      <c r="C14" s="7" t="s">
        <v>14</v>
      </c>
      <c r="D14" s="8">
        <v>36420</v>
      </c>
      <c r="E14" s="8"/>
      <c r="F14" s="8">
        <f t="shared" si="0"/>
        <v>6555.5999999999995</v>
      </c>
      <c r="G14" s="8">
        <f t="shared" si="1"/>
        <v>42975.6</v>
      </c>
      <c r="I14" s="8">
        <v>37070</v>
      </c>
      <c r="J14" s="20">
        <f t="shared" si="2"/>
        <v>-650</v>
      </c>
    </row>
    <row r="15" spans="1:10">
      <c r="A15" s="5" t="s">
        <v>22</v>
      </c>
      <c r="B15" s="6" t="s">
        <v>13</v>
      </c>
      <c r="C15" s="7" t="s">
        <v>14</v>
      </c>
      <c r="D15" s="8">
        <v>36520</v>
      </c>
      <c r="E15" s="8"/>
      <c r="F15" s="8">
        <f t="shared" si="0"/>
        <v>6573.5999999999995</v>
      </c>
      <c r="G15" s="8">
        <f t="shared" si="1"/>
        <v>43093.599999999999</v>
      </c>
      <c r="I15" s="8">
        <v>37150</v>
      </c>
      <c r="J15" s="20">
        <f t="shared" si="2"/>
        <v>-630</v>
      </c>
    </row>
    <row r="16" spans="1:10" s="77" customFormat="1">
      <c r="A16" s="74" t="s">
        <v>23</v>
      </c>
      <c r="B16" s="75" t="s">
        <v>13</v>
      </c>
      <c r="C16" s="76" t="s">
        <v>14</v>
      </c>
      <c r="D16" s="53">
        <v>24970</v>
      </c>
      <c r="E16" s="53"/>
      <c r="F16" s="53">
        <f t="shared" si="0"/>
        <v>4494.5999999999995</v>
      </c>
      <c r="G16" s="53">
        <f t="shared" si="1"/>
        <v>29464.6</v>
      </c>
      <c r="I16" s="53">
        <v>25430</v>
      </c>
      <c r="J16" s="78">
        <f t="shared" si="2"/>
        <v>-460</v>
      </c>
    </row>
    <row r="17" spans="1:12" s="80" customFormat="1">
      <c r="A17" s="5" t="s">
        <v>42</v>
      </c>
      <c r="B17" s="6" t="s">
        <v>13</v>
      </c>
      <c r="C17" s="7" t="s">
        <v>14</v>
      </c>
      <c r="D17" s="8">
        <v>25960</v>
      </c>
      <c r="E17" s="8"/>
      <c r="F17" s="8">
        <f t="shared" si="0"/>
        <v>4672.8</v>
      </c>
      <c r="G17" s="8">
        <f t="shared" si="1"/>
        <v>30632.799999999999</v>
      </c>
      <c r="I17" s="8">
        <v>26390</v>
      </c>
      <c r="J17" s="81">
        <f t="shared" si="2"/>
        <v>-430</v>
      </c>
    </row>
    <row r="18" spans="1:12">
      <c r="A18" s="11" t="s">
        <v>24</v>
      </c>
      <c r="B18" s="6" t="s">
        <v>13</v>
      </c>
      <c r="C18" s="7" t="s">
        <v>14</v>
      </c>
      <c r="D18" s="8">
        <v>29850</v>
      </c>
      <c r="E18" s="8"/>
      <c r="F18" s="8">
        <f t="shared" si="0"/>
        <v>5373</v>
      </c>
      <c r="G18" s="8">
        <f t="shared" si="1"/>
        <v>35223</v>
      </c>
      <c r="I18" s="8">
        <v>30320</v>
      </c>
      <c r="J18" s="20">
        <f t="shared" si="2"/>
        <v>-470</v>
      </c>
    </row>
    <row r="19" spans="1:12" s="77" customFormat="1" ht="27">
      <c r="A19" s="79" t="s">
        <v>74</v>
      </c>
      <c r="B19" s="75" t="s">
        <v>73</v>
      </c>
      <c r="C19" s="76" t="s">
        <v>14</v>
      </c>
      <c r="D19" s="53">
        <v>41300</v>
      </c>
      <c r="E19" s="53"/>
      <c r="F19" s="53">
        <f t="shared" si="0"/>
        <v>7434</v>
      </c>
      <c r="G19" s="53">
        <f t="shared" si="1"/>
        <v>48734</v>
      </c>
      <c r="I19" s="53">
        <v>41010</v>
      </c>
      <c r="J19" s="78">
        <f t="shared" si="2"/>
        <v>290</v>
      </c>
    </row>
    <row r="20" spans="1:12" ht="27">
      <c r="A20" s="11" t="s">
        <v>75</v>
      </c>
      <c r="B20" s="6"/>
      <c r="C20" s="7"/>
      <c r="D20" s="8">
        <v>45980</v>
      </c>
      <c r="E20" s="8"/>
      <c r="F20" s="8">
        <f t="shared" si="0"/>
        <v>8276.4</v>
      </c>
      <c r="G20" s="8">
        <f t="shared" si="1"/>
        <v>54256.4</v>
      </c>
      <c r="I20" s="8">
        <v>45690</v>
      </c>
      <c r="J20" s="20">
        <f t="shared" si="2"/>
        <v>290</v>
      </c>
    </row>
    <row r="21" spans="1:12" ht="15.6">
      <c r="A21" s="11" t="s">
        <v>43</v>
      </c>
      <c r="B21" s="6" t="s">
        <v>13</v>
      </c>
      <c r="C21" s="7" t="s">
        <v>14</v>
      </c>
      <c r="D21" s="38">
        <v>30830</v>
      </c>
      <c r="E21" s="8"/>
      <c r="F21" s="8">
        <f t="shared" si="0"/>
        <v>5549.4</v>
      </c>
      <c r="G21" s="8">
        <f t="shared" si="1"/>
        <v>36379.4</v>
      </c>
      <c r="I21" s="38">
        <v>31260</v>
      </c>
      <c r="J21" s="20">
        <f t="shared" si="2"/>
        <v>-430</v>
      </c>
    </row>
    <row r="22" spans="1:12">
      <c r="A22" s="61" t="s">
        <v>40</v>
      </c>
      <c r="B22" s="6" t="s">
        <v>25</v>
      </c>
      <c r="C22" s="7" t="s">
        <v>5</v>
      </c>
      <c r="D22" s="8">
        <f>27300+479.85</f>
        <v>27779.85</v>
      </c>
      <c r="E22" s="12"/>
      <c r="F22" s="8">
        <f t="shared" si="0"/>
        <v>5000.3729999999996</v>
      </c>
      <c r="G22" s="8">
        <f t="shared" si="1"/>
        <v>32780.222999999998</v>
      </c>
      <c r="I22" s="8">
        <v>24719.9</v>
      </c>
      <c r="J22" s="20">
        <f t="shared" si="2"/>
        <v>3059.9499999999971</v>
      </c>
      <c r="K22">
        <v>24240</v>
      </c>
    </row>
    <row r="23" spans="1:12">
      <c r="A23" s="62"/>
      <c r="B23" s="13" t="s">
        <v>6</v>
      </c>
      <c r="C23" s="9" t="s">
        <v>14</v>
      </c>
      <c r="D23" s="8">
        <f>28450+500</f>
        <v>28950</v>
      </c>
      <c r="E23" s="10"/>
      <c r="F23" s="8">
        <f t="shared" si="0"/>
        <v>5211</v>
      </c>
      <c r="G23" s="8">
        <f t="shared" si="1"/>
        <v>34161</v>
      </c>
      <c r="I23" s="8">
        <v>25760</v>
      </c>
      <c r="J23" s="20">
        <f t="shared" si="2"/>
        <v>3190</v>
      </c>
      <c r="K23">
        <v>479.85</v>
      </c>
    </row>
    <row r="24" spans="1:12">
      <c r="A24" s="62"/>
      <c r="B24" s="14" t="s">
        <v>26</v>
      </c>
      <c r="C24" s="15" t="s">
        <v>5</v>
      </c>
      <c r="D24" s="53">
        <v>26740</v>
      </c>
      <c r="E24" s="12"/>
      <c r="F24" s="8">
        <f>(D24+E24)*18%</f>
        <v>4813.2</v>
      </c>
      <c r="G24" s="8">
        <f t="shared" si="1"/>
        <v>31553.200000000001</v>
      </c>
      <c r="I24" s="53">
        <v>23680</v>
      </c>
      <c r="J24" s="20">
        <f t="shared" si="2"/>
        <v>3060</v>
      </c>
      <c r="K24" s="20">
        <f>K22+K23</f>
        <v>24719.85</v>
      </c>
    </row>
    <row r="25" spans="1:12">
      <c r="A25" s="62"/>
      <c r="B25" s="14" t="s">
        <v>26</v>
      </c>
      <c r="C25" s="15" t="s">
        <v>14</v>
      </c>
      <c r="D25" s="53">
        <v>27870</v>
      </c>
      <c r="E25" s="12"/>
      <c r="F25" s="8">
        <f>(D25+E25)*18%</f>
        <v>5016.5999999999995</v>
      </c>
      <c r="G25" s="8">
        <f t="shared" si="1"/>
        <v>32886.6</v>
      </c>
      <c r="I25" s="53">
        <v>24680</v>
      </c>
      <c r="J25" s="20">
        <f t="shared" si="2"/>
        <v>3190</v>
      </c>
    </row>
    <row r="26" spans="1:12" ht="27">
      <c r="A26" s="62"/>
      <c r="B26" s="17" t="s">
        <v>27</v>
      </c>
      <c r="C26" s="9" t="s">
        <v>14</v>
      </c>
      <c r="D26" s="8">
        <f>28360+500</f>
        <v>28860</v>
      </c>
      <c r="E26" s="16"/>
      <c r="F26" s="8">
        <f t="shared" si="0"/>
        <v>5194.8</v>
      </c>
      <c r="G26" s="8">
        <f t="shared" si="1"/>
        <v>34054.800000000003</v>
      </c>
      <c r="I26" s="8">
        <v>25170</v>
      </c>
      <c r="J26" s="20">
        <f t="shared" si="2"/>
        <v>3690</v>
      </c>
      <c r="L26" s="56">
        <v>24544.66</v>
      </c>
    </row>
    <row r="27" spans="1:12" ht="15.6">
      <c r="A27" s="62"/>
      <c r="B27" s="13" t="s">
        <v>28</v>
      </c>
      <c r="C27" s="9" t="s">
        <v>5</v>
      </c>
      <c r="D27" s="8">
        <v>28104.66</v>
      </c>
      <c r="E27" s="56"/>
      <c r="F27" s="8">
        <f t="shared" si="0"/>
        <v>5058.8387999999995</v>
      </c>
      <c r="G27" s="8">
        <f t="shared" si="1"/>
        <v>33163.498800000001</v>
      </c>
      <c r="I27" s="8">
        <v>25024.51</v>
      </c>
      <c r="J27" s="20">
        <f t="shared" si="2"/>
        <v>3080.1500000000015</v>
      </c>
      <c r="L27">
        <v>25577.58</v>
      </c>
    </row>
    <row r="28" spans="1:12">
      <c r="A28" s="63"/>
      <c r="B28" s="13" t="s">
        <v>28</v>
      </c>
      <c r="C28" s="9" t="s">
        <v>14</v>
      </c>
      <c r="D28" s="8">
        <v>29247.43</v>
      </c>
      <c r="E28" s="10"/>
      <c r="F28" s="8">
        <f t="shared" si="0"/>
        <v>5264.5374000000002</v>
      </c>
      <c r="G28" s="8">
        <f t="shared" si="1"/>
        <v>34511.967400000001</v>
      </c>
      <c r="I28" s="8">
        <v>26077.58</v>
      </c>
      <c r="J28" s="20">
        <f t="shared" si="2"/>
        <v>3169.8499999999985</v>
      </c>
    </row>
    <row r="29" spans="1:12">
      <c r="A29" s="5" t="s">
        <v>29</v>
      </c>
      <c r="B29" s="13" t="s">
        <v>6</v>
      </c>
      <c r="C29" s="9" t="s">
        <v>5</v>
      </c>
      <c r="D29" s="8">
        <v>58820</v>
      </c>
      <c r="E29" s="8">
        <v>450</v>
      </c>
      <c r="F29" s="8">
        <f>(D29+E29)*18%</f>
        <v>10668.6</v>
      </c>
      <c r="G29" s="8">
        <f t="shared" si="1"/>
        <v>69488.600000000006</v>
      </c>
      <c r="I29" s="8">
        <v>58240</v>
      </c>
      <c r="J29" s="20">
        <f t="shared" si="2"/>
        <v>580</v>
      </c>
    </row>
    <row r="30" spans="1:12">
      <c r="A30" s="64" t="s">
        <v>36</v>
      </c>
      <c r="B30" s="13" t="s">
        <v>6</v>
      </c>
      <c r="C30" s="9" t="s">
        <v>5</v>
      </c>
      <c r="D30" s="8">
        <v>42020</v>
      </c>
      <c r="E30" s="10"/>
      <c r="F30" s="8">
        <f t="shared" si="0"/>
        <v>7563.5999999999995</v>
      </c>
      <c r="G30" s="8">
        <f t="shared" si="1"/>
        <v>49583.6</v>
      </c>
      <c r="I30" s="8">
        <v>40160</v>
      </c>
      <c r="J30" s="20">
        <f t="shared" si="2"/>
        <v>1860</v>
      </c>
    </row>
    <row r="31" spans="1:12" ht="27">
      <c r="A31" s="65"/>
      <c r="B31" s="17" t="s">
        <v>30</v>
      </c>
      <c r="C31" s="9" t="s">
        <v>5</v>
      </c>
      <c r="D31" s="8">
        <v>42020</v>
      </c>
      <c r="E31" s="10"/>
      <c r="F31" s="8">
        <f t="shared" si="0"/>
        <v>7563.5999999999995</v>
      </c>
      <c r="G31" s="8">
        <f t="shared" si="1"/>
        <v>49583.6</v>
      </c>
      <c r="I31" s="8">
        <v>40160</v>
      </c>
      <c r="J31" s="20">
        <f t="shared" si="2"/>
        <v>1860</v>
      </c>
    </row>
    <row r="32" spans="1:12">
      <c r="A32" s="11" t="s">
        <v>56</v>
      </c>
      <c r="B32" s="17" t="s">
        <v>31</v>
      </c>
      <c r="C32" s="9" t="s">
        <v>14</v>
      </c>
      <c r="D32" s="8">
        <v>5740</v>
      </c>
      <c r="E32" s="10"/>
      <c r="F32" s="8">
        <f t="shared" si="0"/>
        <v>1033.2</v>
      </c>
      <c r="G32" s="8">
        <f t="shared" si="1"/>
        <v>6773.2</v>
      </c>
      <c r="I32" s="8">
        <v>5740</v>
      </c>
      <c r="J32" s="20">
        <f t="shared" si="2"/>
        <v>0</v>
      </c>
    </row>
    <row r="33" spans="1:10">
      <c r="A33" s="11" t="s">
        <v>56</v>
      </c>
      <c r="B33" s="17" t="s">
        <v>32</v>
      </c>
      <c r="C33" s="9" t="s">
        <v>14</v>
      </c>
      <c r="D33" s="8">
        <v>5510</v>
      </c>
      <c r="E33" s="10"/>
      <c r="F33" s="8">
        <f t="shared" si="0"/>
        <v>991.8</v>
      </c>
      <c r="G33" s="8">
        <f t="shared" si="1"/>
        <v>6501.8</v>
      </c>
      <c r="I33" s="8">
        <v>5510</v>
      </c>
      <c r="J33" s="20">
        <f t="shared" si="2"/>
        <v>0</v>
      </c>
    </row>
    <row r="34" spans="1:10">
      <c r="A34" s="66" t="s">
        <v>33</v>
      </c>
      <c r="B34" s="67"/>
      <c r="C34" s="67"/>
      <c r="D34" s="67"/>
      <c r="E34" s="67"/>
      <c r="F34" s="67"/>
      <c r="G34" s="67"/>
    </row>
    <row r="35" spans="1:10">
      <c r="A35" s="59" t="s">
        <v>38</v>
      </c>
      <c r="B35" s="60"/>
      <c r="C35" s="60"/>
      <c r="D35" s="60"/>
      <c r="E35" s="60"/>
      <c r="F35" s="60"/>
      <c r="G35" s="60"/>
    </row>
    <row r="36" spans="1:10">
      <c r="A36" s="59" t="s">
        <v>34</v>
      </c>
      <c r="B36" s="60"/>
      <c r="C36" s="60"/>
      <c r="D36" s="60"/>
      <c r="E36" s="60"/>
      <c r="F36" s="60"/>
      <c r="G36" s="60"/>
    </row>
    <row r="37" spans="1:10">
      <c r="A37" s="59" t="s">
        <v>35</v>
      </c>
      <c r="B37" s="60"/>
      <c r="C37" s="60"/>
      <c r="D37" s="60"/>
      <c r="E37" s="60"/>
      <c r="F37" s="60"/>
      <c r="G37" s="60"/>
    </row>
  </sheetData>
  <mergeCells count="15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37:G37"/>
    <mergeCell ref="A22:A28"/>
    <mergeCell ref="A30:A31"/>
    <mergeCell ref="A34:G34"/>
    <mergeCell ref="A35:G35"/>
    <mergeCell ref="A36:G36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8"/>
  <dimension ref="A1:O35"/>
  <sheetViews>
    <sheetView view="pageBreakPreview" topLeftCell="A3" zoomScale="90" zoomScaleSheetLayoutView="90" workbookViewId="0">
      <selection activeCell="H5" sqref="H5"/>
    </sheetView>
  </sheetViews>
  <sheetFormatPr defaultRowHeight="14.4"/>
  <cols>
    <col min="1" max="1" width="32.6640625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  <col min="14" max="14" width="14.33203125" bestFit="1" customWidth="1"/>
  </cols>
  <sheetData>
    <row r="1" spans="1:15">
      <c r="A1" s="68" t="s">
        <v>7</v>
      </c>
      <c r="B1" s="69"/>
      <c r="C1" s="69"/>
      <c r="D1" s="69"/>
      <c r="E1" s="69"/>
      <c r="F1" s="69"/>
      <c r="G1" s="70"/>
    </row>
    <row r="2" spans="1:15">
      <c r="A2" s="68" t="s">
        <v>0</v>
      </c>
      <c r="B2" s="69"/>
      <c r="C2" s="69"/>
      <c r="D2" s="69"/>
      <c r="E2" s="69"/>
      <c r="F2" s="69"/>
      <c r="G2" s="70"/>
    </row>
    <row r="3" spans="1:15">
      <c r="A3" s="68" t="s">
        <v>1</v>
      </c>
      <c r="B3" s="69"/>
      <c r="C3" s="69"/>
      <c r="D3" s="69"/>
      <c r="E3" s="69"/>
      <c r="F3" s="69"/>
      <c r="G3" s="71"/>
    </row>
    <row r="4" spans="1:15">
      <c r="A4" s="1" t="s">
        <v>8</v>
      </c>
      <c r="B4" s="2" t="s">
        <v>45</v>
      </c>
      <c r="C4" s="3"/>
      <c r="D4" s="3"/>
      <c r="E4" s="3"/>
      <c r="F4" s="3"/>
      <c r="G4" s="18"/>
    </row>
    <row r="5" spans="1:15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25" t="s">
        <v>11</v>
      </c>
    </row>
    <row r="6" spans="1:15" ht="31.5" customHeight="1">
      <c r="A6" s="73"/>
      <c r="B6" s="73"/>
      <c r="C6" s="73"/>
      <c r="D6" s="73"/>
      <c r="E6" s="73"/>
      <c r="F6" s="73"/>
      <c r="G6" s="4" t="s">
        <v>45</v>
      </c>
    </row>
    <row r="7" spans="1:15" ht="15.6">
      <c r="A7" s="5" t="s">
        <v>12</v>
      </c>
      <c r="B7" s="6" t="s">
        <v>13</v>
      </c>
      <c r="C7" s="7" t="s">
        <v>14</v>
      </c>
      <c r="D7" s="8">
        <v>36850</v>
      </c>
      <c r="E7" s="8"/>
      <c r="F7" s="8">
        <f>D7*18%</f>
        <v>6633</v>
      </c>
      <c r="G7" s="8">
        <f>D7+F7</f>
        <v>43483</v>
      </c>
      <c r="I7" s="8">
        <v>35540</v>
      </c>
      <c r="J7">
        <f>I7*0.18</f>
        <v>6397.2</v>
      </c>
      <c r="K7" s="8">
        <f>I7+J7</f>
        <v>41937.199999999997</v>
      </c>
      <c r="L7" s="20">
        <f>I7-D7</f>
        <v>-1310</v>
      </c>
      <c r="M7" s="20">
        <f>K7-G7</f>
        <v>-1545.8000000000029</v>
      </c>
      <c r="N7" s="23"/>
      <c r="O7" s="24"/>
    </row>
    <row r="8" spans="1:15" ht="15.6">
      <c r="A8" s="5" t="s">
        <v>15</v>
      </c>
      <c r="B8" s="6" t="s">
        <v>13</v>
      </c>
      <c r="C8" s="7" t="s">
        <v>14</v>
      </c>
      <c r="D8" s="8">
        <v>37650</v>
      </c>
      <c r="E8" s="8"/>
      <c r="F8" s="8">
        <f t="shared" ref="F8:F31" si="0">D8*18%</f>
        <v>6777</v>
      </c>
      <c r="G8" s="8">
        <f t="shared" ref="G8:G31" si="1">D8+F8</f>
        <v>44427</v>
      </c>
      <c r="I8" s="8">
        <v>36340</v>
      </c>
      <c r="J8">
        <f t="shared" ref="J8:J31" si="2">I8*0.18</f>
        <v>6541.2</v>
      </c>
      <c r="K8" s="8">
        <f t="shared" ref="K8:K31" si="3">I8+J8</f>
        <v>42881.2</v>
      </c>
      <c r="L8" s="20">
        <f t="shared" ref="L8:L31" si="4">I8-D8</f>
        <v>-1310</v>
      </c>
      <c r="M8" s="20">
        <f t="shared" ref="M8:M31" si="5">K8-G8</f>
        <v>-1545.8000000000029</v>
      </c>
      <c r="N8" s="23"/>
      <c r="O8" s="24"/>
    </row>
    <row r="9" spans="1:15" ht="15.6">
      <c r="A9" s="5" t="s">
        <v>16</v>
      </c>
      <c r="B9" s="6" t="s">
        <v>13</v>
      </c>
      <c r="C9" s="7" t="s">
        <v>14</v>
      </c>
      <c r="D9" s="8">
        <v>39680</v>
      </c>
      <c r="E9" s="8"/>
      <c r="F9" s="8">
        <f t="shared" si="0"/>
        <v>7142.4</v>
      </c>
      <c r="G9" s="8">
        <f t="shared" si="1"/>
        <v>46822.400000000001</v>
      </c>
      <c r="I9" s="8">
        <v>38180</v>
      </c>
      <c r="J9">
        <f t="shared" si="2"/>
        <v>6872.4</v>
      </c>
      <c r="K9" s="8">
        <f t="shared" si="3"/>
        <v>45052.4</v>
      </c>
      <c r="L9" s="20">
        <f t="shared" si="4"/>
        <v>-1500</v>
      </c>
      <c r="M9" s="20">
        <f t="shared" si="5"/>
        <v>-1770</v>
      </c>
      <c r="N9" s="23"/>
      <c r="O9" s="24"/>
    </row>
    <row r="10" spans="1:15" ht="15.6">
      <c r="A10" s="5" t="s">
        <v>17</v>
      </c>
      <c r="B10" s="6" t="s">
        <v>13</v>
      </c>
      <c r="C10" s="7" t="s">
        <v>14</v>
      </c>
      <c r="D10" s="8">
        <v>40150</v>
      </c>
      <c r="E10" s="8"/>
      <c r="F10" s="8">
        <f t="shared" si="0"/>
        <v>7227</v>
      </c>
      <c r="G10" s="8">
        <f t="shared" si="1"/>
        <v>47377</v>
      </c>
      <c r="I10" s="8">
        <v>38840</v>
      </c>
      <c r="J10">
        <f t="shared" si="2"/>
        <v>6991.2</v>
      </c>
      <c r="K10" s="8">
        <f t="shared" si="3"/>
        <v>45831.199999999997</v>
      </c>
      <c r="L10" s="20">
        <f t="shared" si="4"/>
        <v>-1310</v>
      </c>
      <c r="M10" s="20">
        <f t="shared" si="5"/>
        <v>-1545.8000000000029</v>
      </c>
      <c r="N10" s="23"/>
      <c r="O10" s="24"/>
    </row>
    <row r="11" spans="1:15" ht="15.6">
      <c r="A11" s="5" t="s">
        <v>18</v>
      </c>
      <c r="B11" s="6" t="s">
        <v>13</v>
      </c>
      <c r="C11" s="7" t="s">
        <v>14</v>
      </c>
      <c r="D11" s="8">
        <v>40950</v>
      </c>
      <c r="E11" s="8"/>
      <c r="F11" s="8">
        <f t="shared" si="0"/>
        <v>7371</v>
      </c>
      <c r="G11" s="8">
        <f t="shared" si="1"/>
        <v>48321</v>
      </c>
      <c r="I11" s="8">
        <v>39640</v>
      </c>
      <c r="J11">
        <f t="shared" si="2"/>
        <v>7135.2</v>
      </c>
      <c r="K11" s="8">
        <f t="shared" si="3"/>
        <v>46775.199999999997</v>
      </c>
      <c r="L11" s="20">
        <f t="shared" si="4"/>
        <v>-1310</v>
      </c>
      <c r="M11" s="20">
        <f t="shared" si="5"/>
        <v>-1545.8000000000029</v>
      </c>
      <c r="N11" s="23"/>
      <c r="O11" s="24"/>
    </row>
    <row r="12" spans="1:15" ht="15.6">
      <c r="A12" s="5" t="s">
        <v>19</v>
      </c>
      <c r="B12" s="6" t="s">
        <v>13</v>
      </c>
      <c r="C12" s="7" t="s">
        <v>14</v>
      </c>
      <c r="D12" s="8">
        <v>38510</v>
      </c>
      <c r="E12" s="8"/>
      <c r="F12" s="8">
        <f t="shared" si="0"/>
        <v>6931.8</v>
      </c>
      <c r="G12" s="8">
        <f t="shared" si="1"/>
        <v>45441.8</v>
      </c>
      <c r="I12" s="8">
        <v>37330</v>
      </c>
      <c r="J12">
        <f t="shared" si="2"/>
        <v>6719.4</v>
      </c>
      <c r="K12" s="8">
        <f t="shared" si="3"/>
        <v>44049.4</v>
      </c>
      <c r="L12" s="20">
        <f t="shared" si="4"/>
        <v>-1180</v>
      </c>
      <c r="M12" s="20">
        <f t="shared" si="5"/>
        <v>-1392.4000000000015</v>
      </c>
      <c r="N12" s="23"/>
      <c r="O12" s="24"/>
    </row>
    <row r="13" spans="1:15">
      <c r="A13" s="5" t="s">
        <v>20</v>
      </c>
      <c r="B13" s="6" t="s">
        <v>13</v>
      </c>
      <c r="C13" s="7" t="s">
        <v>14</v>
      </c>
      <c r="D13" s="8">
        <v>38500</v>
      </c>
      <c r="E13" s="8"/>
      <c r="F13" s="8">
        <f t="shared" si="0"/>
        <v>6930</v>
      </c>
      <c r="G13" s="8">
        <f t="shared" si="1"/>
        <v>45430</v>
      </c>
      <c r="I13" s="8">
        <v>37340</v>
      </c>
      <c r="J13">
        <f t="shared" si="2"/>
        <v>6721.2</v>
      </c>
      <c r="K13" s="8">
        <f t="shared" si="3"/>
        <v>44061.2</v>
      </c>
      <c r="L13" s="20">
        <f t="shared" si="4"/>
        <v>-1160</v>
      </c>
      <c r="M13" s="20">
        <f t="shared" si="5"/>
        <v>-1368.8000000000029</v>
      </c>
    </row>
    <row r="14" spans="1:15">
      <c r="A14" s="5" t="s">
        <v>21</v>
      </c>
      <c r="B14" s="6" t="s">
        <v>13</v>
      </c>
      <c r="C14" s="7" t="s">
        <v>14</v>
      </c>
      <c r="D14" s="8">
        <v>41850</v>
      </c>
      <c r="E14" s="8"/>
      <c r="F14" s="8">
        <f t="shared" si="0"/>
        <v>7533</v>
      </c>
      <c r="G14" s="8">
        <f t="shared" si="1"/>
        <v>49383</v>
      </c>
      <c r="I14" s="8">
        <v>40670</v>
      </c>
      <c r="J14">
        <f t="shared" si="2"/>
        <v>7320.5999999999995</v>
      </c>
      <c r="K14" s="8">
        <f t="shared" si="3"/>
        <v>47990.6</v>
      </c>
      <c r="L14" s="20">
        <f t="shared" si="4"/>
        <v>-1180</v>
      </c>
      <c r="M14" s="20">
        <f t="shared" si="5"/>
        <v>-1392.4000000000015</v>
      </c>
    </row>
    <row r="15" spans="1:15">
      <c r="A15" s="5" t="s">
        <v>22</v>
      </c>
      <c r="B15" s="6" t="s">
        <v>13</v>
      </c>
      <c r="C15" s="7" t="s">
        <v>14</v>
      </c>
      <c r="D15" s="8">
        <v>41830</v>
      </c>
      <c r="E15" s="8"/>
      <c r="F15" s="8">
        <f t="shared" si="0"/>
        <v>7529.4</v>
      </c>
      <c r="G15" s="8">
        <f t="shared" si="1"/>
        <v>49359.4</v>
      </c>
      <c r="I15" s="8">
        <v>40680</v>
      </c>
      <c r="J15">
        <f t="shared" si="2"/>
        <v>7322.4</v>
      </c>
      <c r="K15" s="8">
        <f t="shared" si="3"/>
        <v>48002.400000000001</v>
      </c>
      <c r="L15" s="20">
        <f t="shared" si="4"/>
        <v>-1150</v>
      </c>
      <c r="M15" s="20">
        <f t="shared" si="5"/>
        <v>-1357</v>
      </c>
    </row>
    <row r="16" spans="1:15">
      <c r="A16" s="5" t="s">
        <v>23</v>
      </c>
      <c r="B16" s="6" t="s">
        <v>13</v>
      </c>
      <c r="C16" s="7" t="s">
        <v>14</v>
      </c>
      <c r="D16" s="8">
        <v>29340</v>
      </c>
      <c r="E16" s="8"/>
      <c r="F16" s="8">
        <f t="shared" si="0"/>
        <v>5281.2</v>
      </c>
      <c r="G16" s="8">
        <f t="shared" si="1"/>
        <v>34621.199999999997</v>
      </c>
      <c r="I16" s="8">
        <v>28420</v>
      </c>
      <c r="J16">
        <f t="shared" si="2"/>
        <v>5115.5999999999995</v>
      </c>
      <c r="K16" s="8">
        <f t="shared" si="3"/>
        <v>33535.599999999999</v>
      </c>
      <c r="L16" s="20">
        <f t="shared" si="4"/>
        <v>-920</v>
      </c>
      <c r="M16" s="20">
        <f t="shared" si="5"/>
        <v>-1085.5999999999985</v>
      </c>
    </row>
    <row r="17" spans="1:13">
      <c r="A17" s="5" t="s">
        <v>42</v>
      </c>
      <c r="B17" s="6" t="s">
        <v>13</v>
      </c>
      <c r="C17" s="7" t="s">
        <v>14</v>
      </c>
      <c r="D17" s="8">
        <v>31070</v>
      </c>
      <c r="E17" s="8"/>
      <c r="F17" s="8">
        <f t="shared" si="0"/>
        <v>5592.5999999999995</v>
      </c>
      <c r="G17" s="8">
        <f t="shared" si="1"/>
        <v>36662.6</v>
      </c>
      <c r="I17" s="8">
        <v>30090</v>
      </c>
      <c r="J17">
        <f t="shared" si="2"/>
        <v>5416.2</v>
      </c>
      <c r="K17" s="8">
        <f t="shared" si="3"/>
        <v>35506.199999999997</v>
      </c>
      <c r="L17" s="20">
        <f t="shared" si="4"/>
        <v>-980</v>
      </c>
      <c r="M17" s="20">
        <f t="shared" si="5"/>
        <v>-1156.4000000000015</v>
      </c>
    </row>
    <row r="18" spans="1:13">
      <c r="A18" s="11" t="s">
        <v>24</v>
      </c>
      <c r="B18" s="6" t="s">
        <v>13</v>
      </c>
      <c r="C18" s="7" t="s">
        <v>14</v>
      </c>
      <c r="D18" s="8">
        <v>33460</v>
      </c>
      <c r="E18" s="8"/>
      <c r="F18" s="8">
        <f t="shared" si="0"/>
        <v>6022.8</v>
      </c>
      <c r="G18" s="8">
        <f t="shared" si="1"/>
        <v>39482.800000000003</v>
      </c>
      <c r="I18" s="8">
        <v>32540</v>
      </c>
      <c r="J18">
        <f t="shared" si="2"/>
        <v>5857.2</v>
      </c>
      <c r="K18" s="8">
        <f t="shared" si="3"/>
        <v>38397.199999999997</v>
      </c>
      <c r="L18" s="20">
        <f t="shared" si="4"/>
        <v>-920</v>
      </c>
      <c r="M18" s="20">
        <f t="shared" si="5"/>
        <v>-1085.6000000000058</v>
      </c>
    </row>
    <row r="19" spans="1:13" ht="27">
      <c r="A19" s="11" t="s">
        <v>43</v>
      </c>
      <c r="B19" s="6" t="s">
        <v>13</v>
      </c>
      <c r="C19" s="7" t="s">
        <v>14</v>
      </c>
      <c r="D19" s="26">
        <v>35190</v>
      </c>
      <c r="E19" s="8"/>
      <c r="F19" s="8">
        <f t="shared" si="0"/>
        <v>6334.2</v>
      </c>
      <c r="G19" s="8">
        <f t="shared" si="1"/>
        <v>41524.199999999997</v>
      </c>
      <c r="I19" s="8">
        <v>34210</v>
      </c>
      <c r="J19">
        <f t="shared" si="2"/>
        <v>6157.8</v>
      </c>
      <c r="K19" s="8">
        <f t="shared" si="3"/>
        <v>40367.800000000003</v>
      </c>
      <c r="L19" s="20">
        <f t="shared" si="4"/>
        <v>-980</v>
      </c>
      <c r="M19" s="20">
        <f t="shared" si="5"/>
        <v>-1156.3999999999942</v>
      </c>
    </row>
    <row r="20" spans="1:13">
      <c r="A20" s="61" t="s">
        <v>40</v>
      </c>
      <c r="B20" s="6" t="s">
        <v>25</v>
      </c>
      <c r="C20" s="7" t="s">
        <v>5</v>
      </c>
      <c r="D20" s="8">
        <v>41530</v>
      </c>
      <c r="E20" s="12"/>
      <c r="F20" s="8">
        <f t="shared" si="0"/>
        <v>7475.4</v>
      </c>
      <c r="G20" s="8">
        <f t="shared" si="1"/>
        <v>49005.4</v>
      </c>
      <c r="I20" s="8">
        <v>42270</v>
      </c>
      <c r="J20">
        <f t="shared" si="2"/>
        <v>7608.5999999999995</v>
      </c>
      <c r="K20" s="8">
        <f t="shared" si="3"/>
        <v>49878.6</v>
      </c>
      <c r="L20" s="20">
        <f t="shared" si="4"/>
        <v>740</v>
      </c>
      <c r="M20" s="20">
        <f t="shared" si="5"/>
        <v>873.19999999999709</v>
      </c>
    </row>
    <row r="21" spans="1:13">
      <c r="A21" s="62"/>
      <c r="B21" s="13" t="s">
        <v>6</v>
      </c>
      <c r="C21" s="9" t="s">
        <v>14</v>
      </c>
      <c r="D21" s="8">
        <v>43280</v>
      </c>
      <c r="E21" s="10"/>
      <c r="F21" s="8">
        <f t="shared" si="0"/>
        <v>7790.4</v>
      </c>
      <c r="G21" s="8">
        <f t="shared" si="1"/>
        <v>51070.400000000001</v>
      </c>
      <c r="I21" s="8">
        <v>44060</v>
      </c>
      <c r="J21">
        <f t="shared" si="2"/>
        <v>7930.7999999999993</v>
      </c>
      <c r="K21" s="8">
        <f t="shared" si="3"/>
        <v>51990.8</v>
      </c>
      <c r="L21" s="20">
        <f t="shared" si="4"/>
        <v>780</v>
      </c>
      <c r="M21" s="20">
        <f t="shared" si="5"/>
        <v>920.40000000000146</v>
      </c>
    </row>
    <row r="22" spans="1:13">
      <c r="A22" s="62"/>
      <c r="B22" s="14" t="s">
        <v>26</v>
      </c>
      <c r="C22" s="15" t="s">
        <v>5</v>
      </c>
      <c r="D22" s="8"/>
      <c r="E22" s="12">
        <v>-306.88</v>
      </c>
      <c r="F22" s="8">
        <f>(D22+E22)*18%</f>
        <v>-55.238399999999999</v>
      </c>
      <c r="G22" s="8">
        <f t="shared" si="1"/>
        <v>-55.238399999999999</v>
      </c>
      <c r="I22" s="8">
        <v>41830</v>
      </c>
      <c r="J22">
        <f t="shared" si="2"/>
        <v>7529.4</v>
      </c>
      <c r="K22" s="8">
        <f t="shared" si="3"/>
        <v>49359.4</v>
      </c>
      <c r="L22" s="20">
        <f t="shared" si="4"/>
        <v>41830</v>
      </c>
      <c r="M22" s="20">
        <f t="shared" si="5"/>
        <v>49414.638400000003</v>
      </c>
    </row>
    <row r="23" spans="1:13">
      <c r="A23" s="62"/>
      <c r="B23" s="14" t="s">
        <v>26</v>
      </c>
      <c r="C23" s="15" t="s">
        <v>14</v>
      </c>
      <c r="D23" s="8"/>
      <c r="E23" s="12">
        <v>-320</v>
      </c>
      <c r="F23" s="8">
        <f>(D23+E23)*18%</f>
        <v>-57.599999999999994</v>
      </c>
      <c r="G23" s="8">
        <f t="shared" si="1"/>
        <v>-57.599999999999994</v>
      </c>
      <c r="I23" s="8">
        <v>43600</v>
      </c>
      <c r="J23">
        <f t="shared" si="2"/>
        <v>7848</v>
      </c>
      <c r="K23" s="8">
        <f t="shared" si="3"/>
        <v>51448</v>
      </c>
      <c r="L23" s="20">
        <f t="shared" si="4"/>
        <v>43600</v>
      </c>
      <c r="M23" s="20">
        <f t="shared" si="5"/>
        <v>51505.599999999999</v>
      </c>
    </row>
    <row r="24" spans="1:13" ht="27">
      <c r="A24" s="62"/>
      <c r="B24" s="17" t="s">
        <v>27</v>
      </c>
      <c r="C24" s="9" t="s">
        <v>14</v>
      </c>
      <c r="D24" s="8">
        <v>43210</v>
      </c>
      <c r="E24" s="16"/>
      <c r="F24" s="8">
        <f t="shared" si="0"/>
        <v>7777.7999999999993</v>
      </c>
      <c r="G24" s="8">
        <f t="shared" si="1"/>
        <v>50987.8</v>
      </c>
      <c r="I24" s="8">
        <v>43990</v>
      </c>
      <c r="J24">
        <f t="shared" si="2"/>
        <v>7918.2</v>
      </c>
      <c r="K24" s="8">
        <f t="shared" si="3"/>
        <v>51908.2</v>
      </c>
      <c r="L24" s="20">
        <f t="shared" si="4"/>
        <v>780</v>
      </c>
      <c r="M24" s="20">
        <f t="shared" si="5"/>
        <v>920.39999999999418</v>
      </c>
    </row>
    <row r="25" spans="1:13">
      <c r="A25" s="62"/>
      <c r="B25" s="13" t="s">
        <v>28</v>
      </c>
      <c r="C25" s="9" t="s">
        <v>5</v>
      </c>
      <c r="D25" s="8">
        <v>41834.660000000003</v>
      </c>
      <c r="E25" s="10"/>
      <c r="F25" s="8">
        <f t="shared" si="0"/>
        <v>7530.2388000000001</v>
      </c>
      <c r="G25" s="8">
        <f t="shared" si="1"/>
        <v>49364.898800000003</v>
      </c>
      <c r="I25" s="8">
        <v>42574.66</v>
      </c>
      <c r="J25">
        <f t="shared" si="2"/>
        <v>7663.4387999999999</v>
      </c>
      <c r="K25" s="8">
        <f t="shared" si="3"/>
        <v>50238.098800000007</v>
      </c>
      <c r="L25" s="20">
        <f t="shared" si="4"/>
        <v>740</v>
      </c>
      <c r="M25" s="20">
        <f t="shared" si="5"/>
        <v>873.20000000000437</v>
      </c>
    </row>
    <row r="26" spans="1:13">
      <c r="A26" s="63"/>
      <c r="B26" s="13" t="s">
        <v>28</v>
      </c>
      <c r="C26" s="9" t="s">
        <v>14</v>
      </c>
      <c r="D26" s="8">
        <v>43597.58</v>
      </c>
      <c r="E26" s="10"/>
      <c r="F26" s="8">
        <f t="shared" si="0"/>
        <v>7847.5644000000002</v>
      </c>
      <c r="G26" s="8">
        <f t="shared" si="1"/>
        <v>51445.144400000005</v>
      </c>
      <c r="I26" s="8">
        <v>44377.58</v>
      </c>
      <c r="J26">
        <f t="shared" si="2"/>
        <v>7987.9643999999998</v>
      </c>
      <c r="K26" s="8">
        <f t="shared" si="3"/>
        <v>52365.544399999999</v>
      </c>
      <c r="L26" s="20">
        <f t="shared" si="4"/>
        <v>780</v>
      </c>
      <c r="M26" s="20">
        <f t="shared" si="5"/>
        <v>920.39999999999418</v>
      </c>
    </row>
    <row r="27" spans="1:13">
      <c r="A27" s="5" t="s">
        <v>29</v>
      </c>
      <c r="B27" s="13" t="s">
        <v>6</v>
      </c>
      <c r="C27" s="9" t="s">
        <v>5</v>
      </c>
      <c r="D27" s="8"/>
      <c r="E27" s="8">
        <v>450</v>
      </c>
      <c r="F27" s="8">
        <f>(D27+E27)*18%</f>
        <v>81</v>
      </c>
      <c r="G27" s="8">
        <f t="shared" si="1"/>
        <v>81</v>
      </c>
      <c r="H27" s="20"/>
      <c r="I27" s="8">
        <v>64390</v>
      </c>
      <c r="J27">
        <f t="shared" si="2"/>
        <v>11590.199999999999</v>
      </c>
      <c r="K27" s="8">
        <f t="shared" si="3"/>
        <v>75980.2</v>
      </c>
      <c r="L27" s="20">
        <f t="shared" si="4"/>
        <v>64390</v>
      </c>
      <c r="M27" s="20">
        <f t="shared" si="5"/>
        <v>75899.199999999997</v>
      </c>
    </row>
    <row r="28" spans="1:13">
      <c r="A28" s="64" t="s">
        <v>36</v>
      </c>
      <c r="B28" s="13" t="s">
        <v>6</v>
      </c>
      <c r="C28" s="9" t="s">
        <v>5</v>
      </c>
      <c r="D28" s="8">
        <v>51060</v>
      </c>
      <c r="E28" s="10"/>
      <c r="F28" s="8">
        <f t="shared" si="0"/>
        <v>9190.7999999999993</v>
      </c>
      <c r="G28" s="8">
        <f t="shared" si="1"/>
        <v>60250.8</v>
      </c>
      <c r="I28" s="8">
        <v>52270</v>
      </c>
      <c r="J28">
        <f t="shared" si="2"/>
        <v>9408.6</v>
      </c>
      <c r="K28" s="8">
        <f t="shared" si="3"/>
        <v>61678.6</v>
      </c>
      <c r="L28" s="20">
        <f t="shared" si="4"/>
        <v>1210</v>
      </c>
      <c r="M28" s="20">
        <f t="shared" si="5"/>
        <v>1427.7999999999956</v>
      </c>
    </row>
    <row r="29" spans="1:13" ht="27">
      <c r="A29" s="65"/>
      <c r="B29" s="17" t="s">
        <v>30</v>
      </c>
      <c r="C29" s="9" t="s">
        <v>5</v>
      </c>
      <c r="D29" s="8">
        <v>51060</v>
      </c>
      <c r="E29" s="10"/>
      <c r="F29" s="8">
        <f t="shared" si="0"/>
        <v>9190.7999999999993</v>
      </c>
      <c r="G29" s="8">
        <f t="shared" si="1"/>
        <v>60250.8</v>
      </c>
      <c r="H29" s="20"/>
      <c r="I29" s="8">
        <v>52270</v>
      </c>
      <c r="J29">
        <f t="shared" si="2"/>
        <v>9408.6</v>
      </c>
      <c r="K29" s="8">
        <f t="shared" si="3"/>
        <v>61678.6</v>
      </c>
      <c r="L29" s="20">
        <f t="shared" si="4"/>
        <v>1210</v>
      </c>
      <c r="M29" s="20">
        <f t="shared" si="5"/>
        <v>1427.7999999999956</v>
      </c>
    </row>
    <row r="30" spans="1:13">
      <c r="A30" s="11" t="s">
        <v>39</v>
      </c>
      <c r="B30" s="17" t="s">
        <v>31</v>
      </c>
      <c r="C30" s="9" t="s">
        <v>14</v>
      </c>
      <c r="D30" s="8">
        <v>9070</v>
      </c>
      <c r="E30" s="10"/>
      <c r="F30" s="8">
        <f t="shared" si="0"/>
        <v>1632.6</v>
      </c>
      <c r="G30" s="8">
        <f t="shared" si="1"/>
        <v>10702.6</v>
      </c>
      <c r="I30" s="8">
        <v>9070</v>
      </c>
      <c r="J30">
        <f t="shared" si="2"/>
        <v>1632.6</v>
      </c>
      <c r="K30" s="8">
        <f t="shared" si="3"/>
        <v>10702.6</v>
      </c>
      <c r="L30" s="20">
        <f t="shared" si="4"/>
        <v>0</v>
      </c>
      <c r="M30" s="20">
        <f t="shared" si="5"/>
        <v>0</v>
      </c>
    </row>
    <row r="31" spans="1:13">
      <c r="A31" s="11" t="s">
        <v>39</v>
      </c>
      <c r="B31" s="17" t="s">
        <v>32</v>
      </c>
      <c r="C31" s="9" t="s">
        <v>14</v>
      </c>
      <c r="D31" s="8">
        <v>9520</v>
      </c>
      <c r="E31" s="10"/>
      <c r="F31" s="8">
        <f t="shared" si="0"/>
        <v>1713.6</v>
      </c>
      <c r="G31" s="8">
        <f t="shared" si="1"/>
        <v>11233.6</v>
      </c>
      <c r="I31" s="8">
        <v>9520</v>
      </c>
      <c r="J31">
        <f t="shared" si="2"/>
        <v>1713.6</v>
      </c>
      <c r="K31" s="8">
        <f t="shared" si="3"/>
        <v>11233.6</v>
      </c>
      <c r="L31" s="20">
        <f t="shared" si="4"/>
        <v>0</v>
      </c>
      <c r="M31" s="20">
        <f t="shared" si="5"/>
        <v>0</v>
      </c>
    </row>
    <row r="32" spans="1:13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35:G35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9"/>
  <dimension ref="A1:H35"/>
  <sheetViews>
    <sheetView view="pageBreakPreview" topLeftCell="A16" zoomScale="90" zoomScaleSheetLayoutView="90" workbookViewId="0">
      <selection activeCell="A20" sqref="A20:A26"/>
    </sheetView>
  </sheetViews>
  <sheetFormatPr defaultRowHeight="14.4"/>
  <cols>
    <col min="1" max="1" width="32.6640625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</cols>
  <sheetData>
    <row r="1" spans="1:7">
      <c r="A1" s="68" t="s">
        <v>7</v>
      </c>
      <c r="B1" s="69"/>
      <c r="C1" s="69"/>
      <c r="D1" s="69"/>
      <c r="E1" s="69"/>
      <c r="F1" s="69"/>
      <c r="G1" s="70"/>
    </row>
    <row r="2" spans="1:7">
      <c r="A2" s="68" t="s">
        <v>0</v>
      </c>
      <c r="B2" s="69"/>
      <c r="C2" s="69"/>
      <c r="D2" s="69"/>
      <c r="E2" s="69"/>
      <c r="F2" s="69"/>
      <c r="G2" s="70"/>
    </row>
    <row r="3" spans="1:7">
      <c r="A3" s="68" t="s">
        <v>1</v>
      </c>
      <c r="B3" s="69"/>
      <c r="C3" s="69"/>
      <c r="D3" s="69"/>
      <c r="E3" s="69"/>
      <c r="F3" s="69"/>
      <c r="G3" s="71"/>
    </row>
    <row r="4" spans="1:7">
      <c r="A4" s="1" t="s">
        <v>8</v>
      </c>
      <c r="B4" s="2" t="s">
        <v>44</v>
      </c>
      <c r="C4" s="3"/>
      <c r="D4" s="3"/>
      <c r="E4" s="3"/>
      <c r="F4" s="3"/>
      <c r="G4" s="18"/>
    </row>
    <row r="5" spans="1:7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21" t="s">
        <v>11</v>
      </c>
    </row>
    <row r="6" spans="1:7" ht="31.5" customHeight="1">
      <c r="A6" s="73"/>
      <c r="B6" s="73"/>
      <c r="C6" s="73"/>
      <c r="D6" s="73"/>
      <c r="E6" s="73"/>
      <c r="F6" s="73"/>
      <c r="G6" s="4" t="s">
        <v>44</v>
      </c>
    </row>
    <row r="7" spans="1:7">
      <c r="A7" s="5" t="s">
        <v>12</v>
      </c>
      <c r="B7" s="6" t="s">
        <v>13</v>
      </c>
      <c r="C7" s="7" t="s">
        <v>14</v>
      </c>
      <c r="D7" s="8">
        <v>36820</v>
      </c>
      <c r="E7" s="8"/>
      <c r="F7" s="8">
        <f>D7*18%</f>
        <v>6627.5999999999995</v>
      </c>
      <c r="G7" s="8">
        <f>D7+F7</f>
        <v>43447.6</v>
      </c>
    </row>
    <row r="8" spans="1:7">
      <c r="A8" s="5" t="s">
        <v>15</v>
      </c>
      <c r="B8" s="6" t="s">
        <v>13</v>
      </c>
      <c r="C8" s="7" t="s">
        <v>14</v>
      </c>
      <c r="D8" s="8">
        <v>37620</v>
      </c>
      <c r="E8" s="8"/>
      <c r="F8" s="8">
        <f t="shared" ref="F8:F31" si="0">D8*18%</f>
        <v>6771.5999999999995</v>
      </c>
      <c r="G8" s="8">
        <f t="shared" ref="G8:G31" si="1">D8+F8</f>
        <v>44391.6</v>
      </c>
    </row>
    <row r="9" spans="1:7">
      <c r="A9" s="5" t="s">
        <v>16</v>
      </c>
      <c r="B9" s="6" t="s">
        <v>13</v>
      </c>
      <c r="C9" s="7" t="s">
        <v>14</v>
      </c>
      <c r="D9" s="8">
        <v>39660</v>
      </c>
      <c r="E9" s="8"/>
      <c r="F9" s="8">
        <f t="shared" si="0"/>
        <v>7138.8</v>
      </c>
      <c r="G9" s="8">
        <f t="shared" si="1"/>
        <v>46798.8</v>
      </c>
    </row>
    <row r="10" spans="1:7">
      <c r="A10" s="5" t="s">
        <v>17</v>
      </c>
      <c r="B10" s="6" t="s">
        <v>13</v>
      </c>
      <c r="C10" s="7" t="s">
        <v>14</v>
      </c>
      <c r="D10" s="8">
        <v>40120</v>
      </c>
      <c r="E10" s="8"/>
      <c r="F10" s="8">
        <f t="shared" si="0"/>
        <v>7221.5999999999995</v>
      </c>
      <c r="G10" s="8">
        <f t="shared" si="1"/>
        <v>47341.599999999999</v>
      </c>
    </row>
    <row r="11" spans="1:7">
      <c r="A11" s="5" t="s">
        <v>18</v>
      </c>
      <c r="B11" s="6" t="s">
        <v>13</v>
      </c>
      <c r="C11" s="7" t="s">
        <v>14</v>
      </c>
      <c r="D11" s="8">
        <v>40920</v>
      </c>
      <c r="E11" s="8"/>
      <c r="F11" s="8">
        <f t="shared" si="0"/>
        <v>7365.5999999999995</v>
      </c>
      <c r="G11" s="8">
        <f t="shared" si="1"/>
        <v>48285.599999999999</v>
      </c>
    </row>
    <row r="12" spans="1:7">
      <c r="A12" s="5" t="s">
        <v>19</v>
      </c>
      <c r="B12" s="6" t="s">
        <v>13</v>
      </c>
      <c r="C12" s="7" t="s">
        <v>14</v>
      </c>
      <c r="D12" s="8">
        <v>38490</v>
      </c>
      <c r="E12" s="8"/>
      <c r="F12" s="8">
        <f t="shared" si="0"/>
        <v>6928.2</v>
      </c>
      <c r="G12" s="8">
        <f t="shared" si="1"/>
        <v>45418.2</v>
      </c>
    </row>
    <row r="13" spans="1:7">
      <c r="A13" s="5" t="s">
        <v>20</v>
      </c>
      <c r="B13" s="6" t="s">
        <v>13</v>
      </c>
      <c r="C13" s="7" t="s">
        <v>14</v>
      </c>
      <c r="D13" s="8">
        <v>38470</v>
      </c>
      <c r="E13" s="8"/>
      <c r="F13" s="8">
        <f t="shared" si="0"/>
        <v>6924.5999999999995</v>
      </c>
      <c r="G13" s="8">
        <f t="shared" si="1"/>
        <v>45394.6</v>
      </c>
    </row>
    <row r="14" spans="1:7">
      <c r="A14" s="5" t="s">
        <v>21</v>
      </c>
      <c r="B14" s="6" t="s">
        <v>13</v>
      </c>
      <c r="C14" s="7" t="s">
        <v>14</v>
      </c>
      <c r="D14" s="8">
        <v>41830</v>
      </c>
      <c r="E14" s="8"/>
      <c r="F14" s="8">
        <f t="shared" si="0"/>
        <v>7529.4</v>
      </c>
      <c r="G14" s="8">
        <f t="shared" si="1"/>
        <v>49359.4</v>
      </c>
    </row>
    <row r="15" spans="1:7">
      <c r="A15" s="5" t="s">
        <v>22</v>
      </c>
      <c r="B15" s="6" t="s">
        <v>13</v>
      </c>
      <c r="C15" s="7" t="s">
        <v>14</v>
      </c>
      <c r="D15" s="8">
        <v>41810</v>
      </c>
      <c r="E15" s="8"/>
      <c r="F15" s="8">
        <f t="shared" si="0"/>
        <v>7525.7999999999993</v>
      </c>
      <c r="G15" s="8">
        <f t="shared" si="1"/>
        <v>49335.8</v>
      </c>
    </row>
    <row r="16" spans="1:7">
      <c r="A16" s="5" t="s">
        <v>23</v>
      </c>
      <c r="B16" s="6" t="s">
        <v>13</v>
      </c>
      <c r="C16" s="7" t="s">
        <v>14</v>
      </c>
      <c r="D16" s="8">
        <v>29280</v>
      </c>
      <c r="E16" s="8"/>
      <c r="F16" s="8">
        <f t="shared" si="0"/>
        <v>5270.4</v>
      </c>
      <c r="G16" s="8">
        <f t="shared" si="1"/>
        <v>34550.400000000001</v>
      </c>
    </row>
    <row r="17" spans="1:8">
      <c r="A17" s="5" t="s">
        <v>42</v>
      </c>
      <c r="B17" s="6" t="s">
        <v>13</v>
      </c>
      <c r="C17" s="7" t="s">
        <v>14</v>
      </c>
      <c r="D17" s="8">
        <v>30940</v>
      </c>
      <c r="E17" s="8"/>
      <c r="F17" s="8">
        <f t="shared" si="0"/>
        <v>5569.2</v>
      </c>
      <c r="G17" s="8">
        <f t="shared" si="1"/>
        <v>36509.199999999997</v>
      </c>
    </row>
    <row r="18" spans="1:8">
      <c r="A18" s="11" t="s">
        <v>24</v>
      </c>
      <c r="B18" s="6" t="s">
        <v>13</v>
      </c>
      <c r="C18" s="7" t="s">
        <v>14</v>
      </c>
      <c r="D18" s="8">
        <v>33400</v>
      </c>
      <c r="E18" s="8"/>
      <c r="F18" s="8">
        <f t="shared" si="0"/>
        <v>6012</v>
      </c>
      <c r="G18" s="8">
        <f t="shared" si="1"/>
        <v>39412</v>
      </c>
    </row>
    <row r="19" spans="1:8" ht="27">
      <c r="A19" s="11" t="s">
        <v>43</v>
      </c>
      <c r="B19" s="6" t="s">
        <v>13</v>
      </c>
      <c r="C19" s="7" t="s">
        <v>14</v>
      </c>
      <c r="D19" s="8">
        <v>35050</v>
      </c>
      <c r="E19" s="8"/>
      <c r="F19" s="8">
        <f t="shared" si="0"/>
        <v>6309</v>
      </c>
      <c r="G19" s="8">
        <f t="shared" si="1"/>
        <v>41359</v>
      </c>
    </row>
    <row r="20" spans="1:8">
      <c r="A20" s="61" t="s">
        <v>40</v>
      </c>
      <c r="B20" s="6" t="s">
        <v>25</v>
      </c>
      <c r="C20" s="7" t="s">
        <v>5</v>
      </c>
      <c r="D20" s="8">
        <v>38710</v>
      </c>
      <c r="E20" s="12"/>
      <c r="F20" s="8">
        <f t="shared" si="0"/>
        <v>6967.8</v>
      </c>
      <c r="G20" s="8">
        <f t="shared" si="1"/>
        <v>45677.8</v>
      </c>
    </row>
    <row r="21" spans="1:8">
      <c r="A21" s="62"/>
      <c r="B21" s="13" t="s">
        <v>6</v>
      </c>
      <c r="C21" s="9" t="s">
        <v>14</v>
      </c>
      <c r="D21" s="8">
        <v>40350</v>
      </c>
      <c r="E21" s="10"/>
      <c r="F21" s="8">
        <f t="shared" si="0"/>
        <v>7263</v>
      </c>
      <c r="G21" s="8">
        <f t="shared" si="1"/>
        <v>47613</v>
      </c>
    </row>
    <row r="22" spans="1:8">
      <c r="A22" s="62"/>
      <c r="B22" s="14" t="s">
        <v>26</v>
      </c>
      <c r="C22" s="15" t="s">
        <v>5</v>
      </c>
      <c r="D22" s="8">
        <v>0</v>
      </c>
      <c r="E22" s="12"/>
      <c r="F22" s="8">
        <f t="shared" si="0"/>
        <v>0</v>
      </c>
      <c r="G22" s="8">
        <f t="shared" si="1"/>
        <v>0</v>
      </c>
    </row>
    <row r="23" spans="1:8">
      <c r="A23" s="62"/>
      <c r="B23" s="14" t="s">
        <v>26</v>
      </c>
      <c r="C23" s="15" t="s">
        <v>14</v>
      </c>
      <c r="D23" s="8">
        <v>0</v>
      </c>
      <c r="E23" s="12"/>
      <c r="F23" s="8">
        <f t="shared" si="0"/>
        <v>0</v>
      </c>
      <c r="G23" s="8">
        <f t="shared" si="1"/>
        <v>0</v>
      </c>
    </row>
    <row r="24" spans="1:8" ht="27">
      <c r="A24" s="62"/>
      <c r="B24" s="17" t="s">
        <v>27</v>
      </c>
      <c r="C24" s="9" t="s">
        <v>14</v>
      </c>
      <c r="D24" s="8">
        <v>40290</v>
      </c>
      <c r="E24" s="16"/>
      <c r="F24" s="8">
        <f t="shared" si="0"/>
        <v>7252.2</v>
      </c>
      <c r="G24" s="8">
        <f t="shared" si="1"/>
        <v>47542.2</v>
      </c>
    </row>
    <row r="25" spans="1:8">
      <c r="A25" s="62"/>
      <c r="B25" s="13" t="s">
        <v>28</v>
      </c>
      <c r="C25" s="9" t="s">
        <v>5</v>
      </c>
      <c r="D25" s="8">
        <v>39014.660000000003</v>
      </c>
      <c r="E25" s="10"/>
      <c r="F25" s="8">
        <f t="shared" si="0"/>
        <v>7022.6388000000006</v>
      </c>
      <c r="G25" s="8">
        <f t="shared" si="1"/>
        <v>46037.298800000004</v>
      </c>
    </row>
    <row r="26" spans="1:8">
      <c r="A26" s="63"/>
      <c r="B26" s="13" t="s">
        <v>28</v>
      </c>
      <c r="C26" s="9" t="s">
        <v>14</v>
      </c>
      <c r="D26" s="8">
        <v>40667.58</v>
      </c>
      <c r="E26" s="10"/>
      <c r="F26" s="8">
        <f t="shared" si="0"/>
        <v>7320.1643999999997</v>
      </c>
      <c r="G26" s="8">
        <f t="shared" si="1"/>
        <v>47987.744400000003</v>
      </c>
    </row>
    <row r="27" spans="1:8">
      <c r="A27" s="5" t="s">
        <v>29</v>
      </c>
      <c r="B27" s="13" t="s">
        <v>6</v>
      </c>
      <c r="C27" s="9" t="s">
        <v>5</v>
      </c>
      <c r="D27" s="8">
        <v>64390</v>
      </c>
      <c r="E27" s="8">
        <v>450</v>
      </c>
      <c r="F27" s="8">
        <f>(D27+E27)*18%</f>
        <v>11671.199999999999</v>
      </c>
      <c r="G27" s="8">
        <f t="shared" si="1"/>
        <v>76061.2</v>
      </c>
      <c r="H27" s="20"/>
    </row>
    <row r="28" spans="1:8">
      <c r="A28" s="64" t="s">
        <v>36</v>
      </c>
      <c r="B28" s="13" t="s">
        <v>6</v>
      </c>
      <c r="C28" s="9" t="s">
        <v>5</v>
      </c>
      <c r="D28" s="8">
        <v>49160</v>
      </c>
      <c r="E28" s="10"/>
      <c r="F28" s="8">
        <f t="shared" si="0"/>
        <v>8848.7999999999993</v>
      </c>
      <c r="G28" s="8">
        <f t="shared" si="1"/>
        <v>58008.800000000003</v>
      </c>
    </row>
    <row r="29" spans="1:8" ht="27">
      <c r="A29" s="65"/>
      <c r="B29" s="17" t="s">
        <v>30</v>
      </c>
      <c r="C29" s="9" t="s">
        <v>5</v>
      </c>
      <c r="D29" s="8">
        <v>49160</v>
      </c>
      <c r="E29" s="10"/>
      <c r="F29" s="8">
        <f t="shared" si="0"/>
        <v>8848.7999999999993</v>
      </c>
      <c r="G29" s="8">
        <f t="shared" si="1"/>
        <v>58008.800000000003</v>
      </c>
      <c r="H29" s="20"/>
    </row>
    <row r="30" spans="1:8">
      <c r="A30" s="11" t="s">
        <v>39</v>
      </c>
      <c r="B30" s="17" t="s">
        <v>31</v>
      </c>
      <c r="C30" s="9" t="s">
        <v>14</v>
      </c>
      <c r="D30" s="8">
        <v>9070</v>
      </c>
      <c r="E30" s="10"/>
      <c r="F30" s="8">
        <f t="shared" si="0"/>
        <v>1632.6</v>
      </c>
      <c r="G30" s="8">
        <f t="shared" si="1"/>
        <v>10702.6</v>
      </c>
    </row>
    <row r="31" spans="1:8">
      <c r="A31" s="11" t="s">
        <v>39</v>
      </c>
      <c r="B31" s="17" t="s">
        <v>32</v>
      </c>
      <c r="C31" s="9" t="s">
        <v>14</v>
      </c>
      <c r="D31" s="8">
        <v>9520</v>
      </c>
      <c r="E31" s="10"/>
      <c r="F31" s="8">
        <f t="shared" si="0"/>
        <v>1713.6</v>
      </c>
      <c r="G31" s="8">
        <f t="shared" si="1"/>
        <v>11233.6</v>
      </c>
    </row>
    <row r="32" spans="1:8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35:G35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11"/>
  <dimension ref="A1:H35"/>
  <sheetViews>
    <sheetView view="pageBreakPreview" zoomScale="90" zoomScaleSheetLayoutView="90" workbookViewId="0">
      <selection activeCell="B4" sqref="B4"/>
    </sheetView>
  </sheetViews>
  <sheetFormatPr defaultRowHeight="14.4"/>
  <cols>
    <col min="1" max="1" width="32.6640625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</cols>
  <sheetData>
    <row r="1" spans="1:7">
      <c r="A1" s="68" t="s">
        <v>7</v>
      </c>
      <c r="B1" s="69"/>
      <c r="C1" s="69"/>
      <c r="D1" s="69"/>
      <c r="E1" s="69"/>
      <c r="F1" s="69"/>
      <c r="G1" s="70"/>
    </row>
    <row r="2" spans="1:7">
      <c r="A2" s="68" t="s">
        <v>0</v>
      </c>
      <c r="B2" s="69"/>
      <c r="C2" s="69"/>
      <c r="D2" s="69"/>
      <c r="E2" s="69"/>
      <c r="F2" s="69"/>
      <c r="G2" s="70"/>
    </row>
    <row r="3" spans="1:7">
      <c r="A3" s="68" t="s">
        <v>1</v>
      </c>
      <c r="B3" s="69"/>
      <c r="C3" s="69"/>
      <c r="D3" s="69"/>
      <c r="E3" s="69"/>
      <c r="F3" s="69"/>
      <c r="G3" s="71"/>
    </row>
    <row r="4" spans="1:7">
      <c r="A4" s="1" t="s">
        <v>8</v>
      </c>
      <c r="B4" s="2" t="s">
        <v>41</v>
      </c>
      <c r="C4" s="3"/>
      <c r="D4" s="3"/>
      <c r="E4" s="3"/>
      <c r="F4" s="3"/>
      <c r="G4" s="18"/>
    </row>
    <row r="5" spans="1:7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19" t="s">
        <v>11</v>
      </c>
    </row>
    <row r="6" spans="1:7" ht="31.5" customHeight="1">
      <c r="A6" s="73"/>
      <c r="B6" s="73"/>
      <c r="C6" s="73"/>
      <c r="D6" s="73"/>
      <c r="E6" s="73"/>
      <c r="F6" s="73"/>
      <c r="G6" s="4" t="s">
        <v>41</v>
      </c>
    </row>
    <row r="7" spans="1:7">
      <c r="A7" s="5" t="s">
        <v>12</v>
      </c>
      <c r="B7" s="6" t="s">
        <v>13</v>
      </c>
      <c r="C7" s="7" t="s">
        <v>14</v>
      </c>
      <c r="D7" s="8">
        <v>32430</v>
      </c>
      <c r="E7" s="8"/>
      <c r="F7" s="8">
        <f>D7*18%</f>
        <v>5837.4</v>
      </c>
      <c r="G7" s="8">
        <f>D7+F7</f>
        <v>38267.4</v>
      </c>
    </row>
    <row r="8" spans="1:7">
      <c r="A8" s="5" t="s">
        <v>15</v>
      </c>
      <c r="B8" s="6" t="s">
        <v>13</v>
      </c>
      <c r="C8" s="7" t="s">
        <v>14</v>
      </c>
      <c r="D8" s="8">
        <v>33230</v>
      </c>
      <c r="E8" s="8"/>
      <c r="F8" s="8">
        <f t="shared" ref="F8:F31" si="0">D8*18%</f>
        <v>5981.4</v>
      </c>
      <c r="G8" s="8">
        <f t="shared" ref="G8:G31" si="1">D8+F8</f>
        <v>39211.4</v>
      </c>
    </row>
    <row r="9" spans="1:7">
      <c r="A9" s="5" t="s">
        <v>16</v>
      </c>
      <c r="B9" s="6" t="s">
        <v>13</v>
      </c>
      <c r="C9" s="7" t="s">
        <v>14</v>
      </c>
      <c r="D9" s="8">
        <v>34620</v>
      </c>
      <c r="E9" s="8"/>
      <c r="F9" s="8">
        <f t="shared" si="0"/>
        <v>6231.5999999999995</v>
      </c>
      <c r="G9" s="8">
        <f t="shared" si="1"/>
        <v>40851.599999999999</v>
      </c>
    </row>
    <row r="10" spans="1:7">
      <c r="A10" s="5" t="s">
        <v>17</v>
      </c>
      <c r="B10" s="6" t="s">
        <v>13</v>
      </c>
      <c r="C10" s="7" t="s">
        <v>14</v>
      </c>
      <c r="D10" s="8">
        <v>35730</v>
      </c>
      <c r="E10" s="8"/>
      <c r="F10" s="8">
        <f t="shared" si="0"/>
        <v>6431.4</v>
      </c>
      <c r="G10" s="8">
        <f t="shared" si="1"/>
        <v>42161.4</v>
      </c>
    </row>
    <row r="11" spans="1:7">
      <c r="A11" s="5" t="s">
        <v>18</v>
      </c>
      <c r="B11" s="6" t="s">
        <v>13</v>
      </c>
      <c r="C11" s="7" t="s">
        <v>14</v>
      </c>
      <c r="D11" s="8">
        <v>36530</v>
      </c>
      <c r="E11" s="8"/>
      <c r="F11" s="8">
        <f t="shared" si="0"/>
        <v>6575.4</v>
      </c>
      <c r="G11" s="8">
        <f t="shared" si="1"/>
        <v>43105.4</v>
      </c>
    </row>
    <row r="12" spans="1:7">
      <c r="A12" s="5" t="s">
        <v>19</v>
      </c>
      <c r="B12" s="6" t="s">
        <v>13</v>
      </c>
      <c r="C12" s="7" t="s">
        <v>14</v>
      </c>
      <c r="D12" s="8">
        <v>31360</v>
      </c>
      <c r="E12" s="8"/>
      <c r="F12" s="8">
        <f t="shared" si="0"/>
        <v>5644.8</v>
      </c>
      <c r="G12" s="8">
        <f t="shared" si="1"/>
        <v>37004.800000000003</v>
      </c>
    </row>
    <row r="13" spans="1:7">
      <c r="A13" s="5" t="s">
        <v>20</v>
      </c>
      <c r="B13" s="6" t="s">
        <v>13</v>
      </c>
      <c r="C13" s="7" t="s">
        <v>14</v>
      </c>
      <c r="D13" s="8">
        <v>31500</v>
      </c>
      <c r="E13" s="8"/>
      <c r="F13" s="8">
        <f t="shared" si="0"/>
        <v>5670</v>
      </c>
      <c r="G13" s="8">
        <f t="shared" si="1"/>
        <v>37170</v>
      </c>
    </row>
    <row r="14" spans="1:7">
      <c r="A14" s="5" t="s">
        <v>21</v>
      </c>
      <c r="B14" s="6" t="s">
        <v>13</v>
      </c>
      <c r="C14" s="7" t="s">
        <v>14</v>
      </c>
      <c r="D14" s="8">
        <v>34610</v>
      </c>
      <c r="E14" s="8"/>
      <c r="F14" s="8">
        <f t="shared" si="0"/>
        <v>6229.8</v>
      </c>
      <c r="G14" s="8">
        <f t="shared" si="1"/>
        <v>40839.800000000003</v>
      </c>
    </row>
    <row r="15" spans="1:7">
      <c r="A15" s="5" t="s">
        <v>22</v>
      </c>
      <c r="B15" s="6" t="s">
        <v>13</v>
      </c>
      <c r="C15" s="7" t="s">
        <v>14</v>
      </c>
      <c r="D15" s="8">
        <v>34750</v>
      </c>
      <c r="E15" s="8"/>
      <c r="F15" s="8">
        <f t="shared" si="0"/>
        <v>6255</v>
      </c>
      <c r="G15" s="8">
        <f t="shared" si="1"/>
        <v>41005</v>
      </c>
    </row>
    <row r="16" spans="1:7">
      <c r="A16" s="5" t="s">
        <v>23</v>
      </c>
      <c r="B16" s="6" t="s">
        <v>13</v>
      </c>
      <c r="C16" s="7" t="s">
        <v>14</v>
      </c>
      <c r="D16" s="8">
        <v>26280</v>
      </c>
      <c r="E16" s="8"/>
      <c r="F16" s="8">
        <f t="shared" si="0"/>
        <v>4730.3999999999996</v>
      </c>
      <c r="G16" s="8">
        <f t="shared" si="1"/>
        <v>31010.400000000001</v>
      </c>
    </row>
    <row r="17" spans="1:8">
      <c r="A17" s="5" t="s">
        <v>42</v>
      </c>
      <c r="B17" s="6" t="s">
        <v>13</v>
      </c>
      <c r="C17" s="7" t="s">
        <v>14</v>
      </c>
      <c r="D17" s="8">
        <v>27900</v>
      </c>
      <c r="E17" s="8"/>
      <c r="F17" s="8">
        <f t="shared" si="0"/>
        <v>5022</v>
      </c>
      <c r="G17" s="8">
        <f t="shared" si="1"/>
        <v>32922</v>
      </c>
    </row>
    <row r="18" spans="1:8">
      <c r="A18" s="11" t="s">
        <v>24</v>
      </c>
      <c r="B18" s="6" t="s">
        <v>13</v>
      </c>
      <c r="C18" s="7" t="s">
        <v>14</v>
      </c>
      <c r="D18" s="8">
        <v>30400</v>
      </c>
      <c r="E18" s="8"/>
      <c r="F18" s="8">
        <f t="shared" si="0"/>
        <v>5472</v>
      </c>
      <c r="G18" s="8">
        <f t="shared" si="1"/>
        <v>35872</v>
      </c>
    </row>
    <row r="19" spans="1:8" ht="27">
      <c r="A19" s="11" t="s">
        <v>43</v>
      </c>
      <c r="B19" s="6" t="s">
        <v>13</v>
      </c>
      <c r="C19" s="7" t="s">
        <v>14</v>
      </c>
      <c r="D19" s="8">
        <v>32010</v>
      </c>
      <c r="E19" s="8"/>
      <c r="F19" s="8">
        <f t="shared" si="0"/>
        <v>5761.8</v>
      </c>
      <c r="G19" s="8">
        <f t="shared" si="1"/>
        <v>37771.800000000003</v>
      </c>
    </row>
    <row r="20" spans="1:8">
      <c r="A20" s="61" t="s">
        <v>40</v>
      </c>
      <c r="B20" s="6" t="s">
        <v>25</v>
      </c>
      <c r="C20" s="7" t="s">
        <v>5</v>
      </c>
      <c r="D20" s="8">
        <v>37210</v>
      </c>
      <c r="E20" s="12"/>
      <c r="F20" s="8">
        <f t="shared" si="0"/>
        <v>6697.8</v>
      </c>
      <c r="G20" s="8">
        <f t="shared" si="1"/>
        <v>43907.8</v>
      </c>
    </row>
    <row r="21" spans="1:8">
      <c r="A21" s="62"/>
      <c r="B21" s="13" t="s">
        <v>6</v>
      </c>
      <c r="C21" s="9" t="s">
        <v>14</v>
      </c>
      <c r="D21" s="8">
        <v>38780</v>
      </c>
      <c r="E21" s="10"/>
      <c r="F21" s="8">
        <f t="shared" si="0"/>
        <v>6980.4</v>
      </c>
      <c r="G21" s="8">
        <f t="shared" si="1"/>
        <v>45760.4</v>
      </c>
    </row>
    <row r="22" spans="1:8">
      <c r="A22" s="62"/>
      <c r="B22" s="14" t="s">
        <v>26</v>
      </c>
      <c r="C22" s="15" t="s">
        <v>5</v>
      </c>
      <c r="D22" s="8">
        <v>36810</v>
      </c>
      <c r="E22" s="12"/>
      <c r="F22" s="8">
        <f t="shared" si="0"/>
        <v>6625.8</v>
      </c>
      <c r="G22" s="8">
        <f t="shared" si="1"/>
        <v>43435.8</v>
      </c>
    </row>
    <row r="23" spans="1:8">
      <c r="A23" s="62"/>
      <c r="B23" s="14" t="s">
        <v>26</v>
      </c>
      <c r="C23" s="15" t="s">
        <v>14</v>
      </c>
      <c r="D23" s="8">
        <v>38360</v>
      </c>
      <c r="E23" s="12"/>
      <c r="F23" s="8">
        <f t="shared" si="0"/>
        <v>6904.8</v>
      </c>
      <c r="G23" s="8">
        <f t="shared" si="1"/>
        <v>45264.800000000003</v>
      </c>
    </row>
    <row r="24" spans="1:8" ht="27">
      <c r="A24" s="62"/>
      <c r="B24" s="17" t="s">
        <v>27</v>
      </c>
      <c r="C24" s="9" t="s">
        <v>14</v>
      </c>
      <c r="D24" s="8">
        <v>38720</v>
      </c>
      <c r="E24" s="16"/>
      <c r="F24" s="8">
        <f t="shared" si="0"/>
        <v>6969.5999999999995</v>
      </c>
      <c r="G24" s="8">
        <f t="shared" si="1"/>
        <v>45689.599999999999</v>
      </c>
    </row>
    <row r="25" spans="1:8">
      <c r="A25" s="62"/>
      <c r="B25" s="13" t="s">
        <v>28</v>
      </c>
      <c r="C25" s="9" t="s">
        <v>5</v>
      </c>
      <c r="D25" s="8">
        <v>37514.660000000003</v>
      </c>
      <c r="E25" s="10"/>
      <c r="F25" s="8">
        <f t="shared" si="0"/>
        <v>6752.6388000000006</v>
      </c>
      <c r="G25" s="8">
        <f t="shared" si="1"/>
        <v>44267.298800000004</v>
      </c>
    </row>
    <row r="26" spans="1:8">
      <c r="A26" s="63"/>
      <c r="B26" s="13" t="s">
        <v>28</v>
      </c>
      <c r="C26" s="9" t="s">
        <v>14</v>
      </c>
      <c r="D26" s="8">
        <v>39097.58</v>
      </c>
      <c r="E26" s="10"/>
      <c r="F26" s="8">
        <f t="shared" si="0"/>
        <v>7037.5644000000002</v>
      </c>
      <c r="G26" s="8">
        <f t="shared" si="1"/>
        <v>46135.144400000005</v>
      </c>
    </row>
    <row r="27" spans="1:8">
      <c r="A27" s="5" t="s">
        <v>29</v>
      </c>
      <c r="B27" s="13" t="s">
        <v>6</v>
      </c>
      <c r="C27" s="9" t="s">
        <v>5</v>
      </c>
      <c r="D27" s="8">
        <v>64390</v>
      </c>
      <c r="E27" s="8">
        <v>450</v>
      </c>
      <c r="F27" s="8">
        <f>(D27+E27)*18%</f>
        <v>11671.199999999999</v>
      </c>
      <c r="G27" s="8">
        <f>D27+E27+F27</f>
        <v>76511.199999999997</v>
      </c>
      <c r="H27" s="20"/>
    </row>
    <row r="28" spans="1:8">
      <c r="A28" s="64" t="s">
        <v>36</v>
      </c>
      <c r="B28" s="13" t="s">
        <v>6</v>
      </c>
      <c r="C28" s="9" t="s">
        <v>5</v>
      </c>
      <c r="D28" s="8">
        <v>48160</v>
      </c>
      <c r="E28" s="10"/>
      <c r="F28" s="8">
        <f t="shared" si="0"/>
        <v>8668.7999999999993</v>
      </c>
      <c r="G28" s="8">
        <f t="shared" si="1"/>
        <v>56828.800000000003</v>
      </c>
    </row>
    <row r="29" spans="1:8" ht="27">
      <c r="A29" s="65"/>
      <c r="B29" s="17" t="s">
        <v>30</v>
      </c>
      <c r="C29" s="9" t="s">
        <v>5</v>
      </c>
      <c r="D29" s="8">
        <v>48160</v>
      </c>
      <c r="E29" s="10"/>
      <c r="F29" s="8">
        <f t="shared" si="0"/>
        <v>8668.7999999999993</v>
      </c>
      <c r="G29" s="8">
        <f t="shared" si="1"/>
        <v>56828.800000000003</v>
      </c>
      <c r="H29" s="20"/>
    </row>
    <row r="30" spans="1:8">
      <c r="A30" s="11" t="s">
        <v>39</v>
      </c>
      <c r="B30" s="17" t="s">
        <v>31</v>
      </c>
      <c r="C30" s="9" t="s">
        <v>14</v>
      </c>
      <c r="D30" s="8">
        <v>9070</v>
      </c>
      <c r="E30" s="10"/>
      <c r="F30" s="8">
        <f t="shared" si="0"/>
        <v>1632.6</v>
      </c>
      <c r="G30" s="8">
        <f t="shared" si="1"/>
        <v>10702.6</v>
      </c>
    </row>
    <row r="31" spans="1:8">
      <c r="A31" s="11" t="s">
        <v>39</v>
      </c>
      <c r="B31" s="17" t="s">
        <v>32</v>
      </c>
      <c r="C31" s="9" t="s">
        <v>14</v>
      </c>
      <c r="D31" s="8">
        <v>9520</v>
      </c>
      <c r="E31" s="10"/>
      <c r="F31" s="8">
        <f t="shared" si="0"/>
        <v>1713.6</v>
      </c>
      <c r="G31" s="8">
        <f t="shared" si="1"/>
        <v>11233.6</v>
      </c>
    </row>
    <row r="32" spans="1:8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35:G35"/>
    <mergeCell ref="A20:A26"/>
    <mergeCell ref="A28:A29"/>
    <mergeCell ref="A32:G32"/>
    <mergeCell ref="A33:G33"/>
    <mergeCell ref="A34:G34"/>
    <mergeCell ref="A1:G1"/>
    <mergeCell ref="A2:G2"/>
    <mergeCell ref="A3:G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7"/>
  <sheetViews>
    <sheetView view="pageBreakPreview" zoomScale="90" zoomScaleSheetLayoutView="90" workbookViewId="0">
      <selection activeCell="D16" sqref="D16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  <col min="10" max="10" width="8.6640625" customWidth="1"/>
    <col min="11" max="11" width="9.109375" hidden="1" customWidth="1"/>
    <col min="12" max="12" width="12" hidden="1" customWidth="1"/>
  </cols>
  <sheetData>
    <row r="1" spans="1:7">
      <c r="A1" s="68" t="s">
        <v>7</v>
      </c>
      <c r="B1" s="69"/>
      <c r="C1" s="69"/>
      <c r="D1" s="69"/>
      <c r="E1" s="69"/>
      <c r="F1" s="69"/>
      <c r="G1" s="70"/>
    </row>
    <row r="2" spans="1:7">
      <c r="A2" s="68" t="s">
        <v>0</v>
      </c>
      <c r="B2" s="69"/>
      <c r="C2" s="69"/>
      <c r="D2" s="69"/>
      <c r="E2" s="69"/>
      <c r="F2" s="69"/>
      <c r="G2" s="70"/>
    </row>
    <row r="3" spans="1:7">
      <c r="A3" s="68" t="s">
        <v>1</v>
      </c>
      <c r="B3" s="69"/>
      <c r="C3" s="69"/>
      <c r="D3" s="69"/>
      <c r="E3" s="69"/>
      <c r="F3" s="69"/>
      <c r="G3" s="71"/>
    </row>
    <row r="4" spans="1:7">
      <c r="A4" s="1" t="s">
        <v>8</v>
      </c>
      <c r="B4" s="2" t="s">
        <v>76</v>
      </c>
      <c r="C4" s="3"/>
      <c r="D4" s="3"/>
      <c r="E4" s="3"/>
      <c r="F4" s="3"/>
      <c r="G4" s="18"/>
    </row>
    <row r="5" spans="1:7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54" t="s">
        <v>11</v>
      </c>
    </row>
    <row r="6" spans="1:7" ht="31.5" customHeight="1">
      <c r="A6" s="73"/>
      <c r="B6" s="73"/>
      <c r="C6" s="73"/>
      <c r="D6" s="73"/>
      <c r="E6" s="73"/>
      <c r="F6" s="73"/>
      <c r="G6" s="4" t="str">
        <f>B4</f>
        <v>16.12.2019</v>
      </c>
    </row>
    <row r="7" spans="1:7">
      <c r="A7" s="5" t="s">
        <v>12</v>
      </c>
      <c r="B7" s="6" t="s">
        <v>13</v>
      </c>
      <c r="C7" s="7" t="s">
        <v>14</v>
      </c>
      <c r="D7" s="8">
        <v>30440</v>
      </c>
      <c r="E7" s="8"/>
      <c r="F7" s="8">
        <f>D7*18%</f>
        <v>5479.2</v>
      </c>
      <c r="G7" s="8">
        <f>D7+F7</f>
        <v>35919.199999999997</v>
      </c>
    </row>
    <row r="8" spans="1:7">
      <c r="A8" s="5" t="s">
        <v>15</v>
      </c>
      <c r="B8" s="6" t="s">
        <v>13</v>
      </c>
      <c r="C8" s="7" t="s">
        <v>14</v>
      </c>
      <c r="D8" s="8">
        <v>31240</v>
      </c>
      <c r="E8" s="8"/>
      <c r="F8" s="8">
        <f t="shared" ref="F8:F33" si="0">D8*18%</f>
        <v>5623.2</v>
      </c>
      <c r="G8" s="8">
        <f t="shared" ref="G8:G33" si="1">D8+F8</f>
        <v>36863.199999999997</v>
      </c>
    </row>
    <row r="9" spans="1:7">
      <c r="A9" s="5" t="s">
        <v>16</v>
      </c>
      <c r="B9" s="6" t="s">
        <v>13</v>
      </c>
      <c r="C9" s="7" t="s">
        <v>14</v>
      </c>
      <c r="D9" s="8">
        <v>31760</v>
      </c>
      <c r="E9" s="8"/>
      <c r="F9" s="8">
        <f t="shared" si="0"/>
        <v>5716.8</v>
      </c>
      <c r="G9" s="8">
        <f t="shared" si="1"/>
        <v>37476.800000000003</v>
      </c>
    </row>
    <row r="10" spans="1:7">
      <c r="A10" s="5" t="s">
        <v>17</v>
      </c>
      <c r="B10" s="6" t="s">
        <v>13</v>
      </c>
      <c r="C10" s="7" t="s">
        <v>14</v>
      </c>
      <c r="D10" s="8">
        <v>35840</v>
      </c>
      <c r="E10" s="8"/>
      <c r="F10" s="8">
        <f t="shared" si="0"/>
        <v>6451.2</v>
      </c>
      <c r="G10" s="8">
        <f t="shared" si="1"/>
        <v>42291.199999999997</v>
      </c>
    </row>
    <row r="11" spans="1:7">
      <c r="A11" s="5" t="s">
        <v>18</v>
      </c>
      <c r="B11" s="6" t="s">
        <v>13</v>
      </c>
      <c r="C11" s="7" t="s">
        <v>14</v>
      </c>
      <c r="D11" s="8">
        <v>36640</v>
      </c>
      <c r="E11" s="8"/>
      <c r="F11" s="8">
        <f t="shared" si="0"/>
        <v>6595.2</v>
      </c>
      <c r="G11" s="8">
        <f t="shared" si="1"/>
        <v>43235.199999999997</v>
      </c>
    </row>
    <row r="12" spans="1:7">
      <c r="A12" s="5" t="s">
        <v>19</v>
      </c>
      <c r="B12" s="6" t="s">
        <v>13</v>
      </c>
      <c r="C12" s="7" t="s">
        <v>14</v>
      </c>
      <c r="D12" s="8">
        <v>32530</v>
      </c>
      <c r="E12" s="8"/>
      <c r="F12" s="8">
        <f t="shared" si="0"/>
        <v>5855.4</v>
      </c>
      <c r="G12" s="8">
        <f t="shared" si="1"/>
        <v>38385.4</v>
      </c>
    </row>
    <row r="13" spans="1:7">
      <c r="A13" s="5" t="s">
        <v>20</v>
      </c>
      <c r="B13" s="6" t="s">
        <v>13</v>
      </c>
      <c r="C13" s="7" t="s">
        <v>14</v>
      </c>
      <c r="D13" s="8">
        <v>32640</v>
      </c>
      <c r="E13" s="8"/>
      <c r="F13" s="8">
        <f t="shared" si="0"/>
        <v>5875.2</v>
      </c>
      <c r="G13" s="8">
        <f t="shared" si="1"/>
        <v>38515.199999999997</v>
      </c>
    </row>
    <row r="14" spans="1:7">
      <c r="A14" s="5" t="s">
        <v>21</v>
      </c>
      <c r="B14" s="6" t="s">
        <v>13</v>
      </c>
      <c r="C14" s="7" t="s">
        <v>14</v>
      </c>
      <c r="D14" s="8">
        <v>37070</v>
      </c>
      <c r="E14" s="8"/>
      <c r="F14" s="8">
        <f t="shared" si="0"/>
        <v>6672.5999999999995</v>
      </c>
      <c r="G14" s="8">
        <f t="shared" si="1"/>
        <v>43742.6</v>
      </c>
    </row>
    <row r="15" spans="1:7">
      <c r="A15" s="5" t="s">
        <v>22</v>
      </c>
      <c r="B15" s="6" t="s">
        <v>13</v>
      </c>
      <c r="C15" s="7" t="s">
        <v>14</v>
      </c>
      <c r="D15" s="8">
        <v>37150</v>
      </c>
      <c r="E15" s="8"/>
      <c r="F15" s="8">
        <f t="shared" si="0"/>
        <v>6687</v>
      </c>
      <c r="G15" s="8">
        <f t="shared" si="1"/>
        <v>43837</v>
      </c>
    </row>
    <row r="16" spans="1:7">
      <c r="A16" s="5" t="s">
        <v>23</v>
      </c>
      <c r="B16" s="6" t="s">
        <v>13</v>
      </c>
      <c r="C16" s="7" t="s">
        <v>14</v>
      </c>
      <c r="D16" s="8">
        <v>25430</v>
      </c>
      <c r="E16" s="8"/>
      <c r="F16" s="8">
        <f t="shared" si="0"/>
        <v>4577.3999999999996</v>
      </c>
      <c r="G16" s="8">
        <f t="shared" si="1"/>
        <v>30007.4</v>
      </c>
    </row>
    <row r="17" spans="1:12">
      <c r="A17" s="5" t="s">
        <v>42</v>
      </c>
      <c r="B17" s="6" t="s">
        <v>13</v>
      </c>
      <c r="C17" s="7" t="s">
        <v>14</v>
      </c>
      <c r="D17" s="8">
        <v>26390</v>
      </c>
      <c r="E17" s="8"/>
      <c r="F17" s="8">
        <f t="shared" si="0"/>
        <v>4750.2</v>
      </c>
      <c r="G17" s="8">
        <f t="shared" si="1"/>
        <v>31140.2</v>
      </c>
    </row>
    <row r="18" spans="1:12">
      <c r="A18" s="11" t="s">
        <v>24</v>
      </c>
      <c r="B18" s="6" t="s">
        <v>13</v>
      </c>
      <c r="C18" s="7" t="s">
        <v>14</v>
      </c>
      <c r="D18" s="8">
        <v>30320</v>
      </c>
      <c r="E18" s="8"/>
      <c r="F18" s="8">
        <f t="shared" si="0"/>
        <v>5457.5999999999995</v>
      </c>
      <c r="G18" s="8">
        <f t="shared" si="1"/>
        <v>35777.599999999999</v>
      </c>
    </row>
    <row r="19" spans="1:12" ht="27">
      <c r="A19" s="11" t="s">
        <v>74</v>
      </c>
      <c r="B19" s="6" t="s">
        <v>73</v>
      </c>
      <c r="C19" s="7" t="s">
        <v>14</v>
      </c>
      <c r="D19" s="8">
        <v>41010</v>
      </c>
      <c r="E19" s="8"/>
      <c r="F19" s="8">
        <f t="shared" si="0"/>
        <v>7381.7999999999993</v>
      </c>
      <c r="G19" s="8">
        <f t="shared" si="1"/>
        <v>48391.8</v>
      </c>
    </row>
    <row r="20" spans="1:12" ht="27">
      <c r="A20" s="11" t="s">
        <v>75</v>
      </c>
      <c r="B20" s="6"/>
      <c r="C20" s="7"/>
      <c r="D20" s="8">
        <v>45690</v>
      </c>
      <c r="E20" s="8"/>
      <c r="F20" s="8">
        <f t="shared" si="0"/>
        <v>8224.1999999999989</v>
      </c>
      <c r="G20" s="8">
        <f t="shared" si="1"/>
        <v>53914.2</v>
      </c>
    </row>
    <row r="21" spans="1:12" ht="15.6">
      <c r="A21" s="11" t="s">
        <v>43</v>
      </c>
      <c r="B21" s="6" t="s">
        <v>13</v>
      </c>
      <c r="C21" s="7" t="s">
        <v>14</v>
      </c>
      <c r="D21" s="38">
        <v>31260</v>
      </c>
      <c r="E21" s="8"/>
      <c r="F21" s="8">
        <f t="shared" si="0"/>
        <v>5626.8</v>
      </c>
      <c r="G21" s="8">
        <f t="shared" si="1"/>
        <v>36886.800000000003</v>
      </c>
    </row>
    <row r="22" spans="1:12">
      <c r="A22" s="61" t="s">
        <v>40</v>
      </c>
      <c r="B22" s="6" t="s">
        <v>25</v>
      </c>
      <c r="C22" s="7" t="s">
        <v>5</v>
      </c>
      <c r="D22" s="8">
        <v>24719.9</v>
      </c>
      <c r="E22" s="12"/>
      <c r="F22" s="8">
        <f t="shared" si="0"/>
        <v>4449.5820000000003</v>
      </c>
      <c r="G22" s="8">
        <f t="shared" si="1"/>
        <v>29169.482000000004</v>
      </c>
      <c r="K22">
        <v>24240</v>
      </c>
    </row>
    <row r="23" spans="1:12">
      <c r="A23" s="62"/>
      <c r="B23" s="13" t="s">
        <v>6</v>
      </c>
      <c r="C23" s="9" t="s">
        <v>14</v>
      </c>
      <c r="D23" s="8">
        <v>25760</v>
      </c>
      <c r="E23" s="10"/>
      <c r="F23" s="8">
        <f t="shared" si="0"/>
        <v>4636.8</v>
      </c>
      <c r="G23" s="8">
        <f t="shared" si="1"/>
        <v>30396.799999999999</v>
      </c>
      <c r="K23">
        <v>479.85</v>
      </c>
    </row>
    <row r="24" spans="1:12">
      <c r="A24" s="62"/>
      <c r="B24" s="14" t="s">
        <v>26</v>
      </c>
      <c r="C24" s="15" t="s">
        <v>5</v>
      </c>
      <c r="D24" s="53">
        <v>23680</v>
      </c>
      <c r="E24" s="12"/>
      <c r="F24" s="8">
        <f>(D24+E24)*18%</f>
        <v>4262.3999999999996</v>
      </c>
      <c r="G24" s="8">
        <f t="shared" si="1"/>
        <v>27942.400000000001</v>
      </c>
      <c r="K24" s="20">
        <f>K22+K23</f>
        <v>24719.85</v>
      </c>
    </row>
    <row r="25" spans="1:12">
      <c r="A25" s="62"/>
      <c r="B25" s="14" t="s">
        <v>26</v>
      </c>
      <c r="C25" s="15" t="s">
        <v>14</v>
      </c>
      <c r="D25" s="53">
        <v>24680</v>
      </c>
      <c r="E25" s="12"/>
      <c r="F25" s="8">
        <f>(D25+E25)*18%</f>
        <v>4442.3999999999996</v>
      </c>
      <c r="G25" s="8">
        <f t="shared" si="1"/>
        <v>29122.400000000001</v>
      </c>
    </row>
    <row r="26" spans="1:12" ht="27">
      <c r="A26" s="62"/>
      <c r="B26" s="17" t="s">
        <v>27</v>
      </c>
      <c r="C26" s="9" t="s">
        <v>14</v>
      </c>
      <c r="D26" s="8">
        <v>25170</v>
      </c>
      <c r="E26" s="16"/>
      <c r="F26" s="8">
        <f t="shared" si="0"/>
        <v>4530.5999999999995</v>
      </c>
      <c r="G26" s="8">
        <f t="shared" si="1"/>
        <v>29700.6</v>
      </c>
      <c r="L26" s="56">
        <v>24544.66</v>
      </c>
    </row>
    <row r="27" spans="1:12" ht="15.6">
      <c r="A27" s="62"/>
      <c r="B27" s="13" t="s">
        <v>28</v>
      </c>
      <c r="C27" s="9" t="s">
        <v>5</v>
      </c>
      <c r="D27" s="8">
        <v>25024.51</v>
      </c>
      <c r="E27" s="56"/>
      <c r="F27" s="8">
        <f t="shared" si="0"/>
        <v>4504.4117999999999</v>
      </c>
      <c r="G27" s="8">
        <f t="shared" si="1"/>
        <v>29528.921799999996</v>
      </c>
      <c r="L27">
        <v>25577.58</v>
      </c>
    </row>
    <row r="28" spans="1:12">
      <c r="A28" s="63"/>
      <c r="B28" s="13" t="s">
        <v>28</v>
      </c>
      <c r="C28" s="9" t="s">
        <v>14</v>
      </c>
      <c r="D28" s="8">
        <v>26077.58</v>
      </c>
      <c r="E28" s="10"/>
      <c r="F28" s="8">
        <f t="shared" si="0"/>
        <v>4693.9643999999998</v>
      </c>
      <c r="G28" s="8">
        <f t="shared" si="1"/>
        <v>30771.544400000002</v>
      </c>
    </row>
    <row r="29" spans="1:12">
      <c r="A29" s="5" t="s">
        <v>29</v>
      </c>
      <c r="B29" s="13" t="s">
        <v>6</v>
      </c>
      <c r="C29" s="9" t="s">
        <v>5</v>
      </c>
      <c r="D29" s="8">
        <v>58240</v>
      </c>
      <c r="E29" s="8">
        <v>450</v>
      </c>
      <c r="F29" s="8">
        <f>(D29+E29)*18%</f>
        <v>10564.199999999999</v>
      </c>
      <c r="G29" s="8">
        <f t="shared" si="1"/>
        <v>68804.2</v>
      </c>
    </row>
    <row r="30" spans="1:12">
      <c r="A30" s="64" t="s">
        <v>36</v>
      </c>
      <c r="B30" s="13" t="s">
        <v>6</v>
      </c>
      <c r="C30" s="9" t="s">
        <v>5</v>
      </c>
      <c r="D30" s="8">
        <v>40160</v>
      </c>
      <c r="E30" s="10"/>
      <c r="F30" s="8">
        <f t="shared" si="0"/>
        <v>7228.8</v>
      </c>
      <c r="G30" s="8">
        <f t="shared" si="1"/>
        <v>47388.800000000003</v>
      </c>
    </row>
    <row r="31" spans="1:12" ht="27">
      <c r="A31" s="65"/>
      <c r="B31" s="17" t="s">
        <v>30</v>
      </c>
      <c r="C31" s="9" t="s">
        <v>5</v>
      </c>
      <c r="D31" s="8">
        <v>40160</v>
      </c>
      <c r="E31" s="10"/>
      <c r="F31" s="8">
        <f t="shared" si="0"/>
        <v>7228.8</v>
      </c>
      <c r="G31" s="8">
        <f t="shared" si="1"/>
        <v>47388.800000000003</v>
      </c>
    </row>
    <row r="32" spans="1:12">
      <c r="A32" s="11" t="s">
        <v>56</v>
      </c>
      <c r="B32" s="17" t="s">
        <v>31</v>
      </c>
      <c r="C32" s="9" t="s">
        <v>14</v>
      </c>
      <c r="D32" s="8">
        <v>5740</v>
      </c>
      <c r="E32" s="10"/>
      <c r="F32" s="8">
        <f t="shared" si="0"/>
        <v>1033.2</v>
      </c>
      <c r="G32" s="8">
        <f t="shared" si="1"/>
        <v>6773.2</v>
      </c>
    </row>
    <row r="33" spans="1:7">
      <c r="A33" s="11" t="s">
        <v>56</v>
      </c>
      <c r="B33" s="17" t="s">
        <v>32</v>
      </c>
      <c r="C33" s="9" t="s">
        <v>14</v>
      </c>
      <c r="D33" s="8">
        <v>5510</v>
      </c>
      <c r="E33" s="10"/>
      <c r="F33" s="8">
        <f t="shared" si="0"/>
        <v>991.8</v>
      </c>
      <c r="G33" s="8">
        <f t="shared" si="1"/>
        <v>6501.8</v>
      </c>
    </row>
    <row r="34" spans="1:7">
      <c r="A34" s="66" t="s">
        <v>33</v>
      </c>
      <c r="B34" s="67"/>
      <c r="C34" s="67"/>
      <c r="D34" s="67"/>
      <c r="E34" s="67"/>
      <c r="F34" s="67"/>
      <c r="G34" s="67"/>
    </row>
    <row r="35" spans="1:7">
      <c r="A35" s="59" t="s">
        <v>38</v>
      </c>
      <c r="B35" s="60"/>
      <c r="C35" s="60"/>
      <c r="D35" s="60"/>
      <c r="E35" s="60"/>
      <c r="F35" s="60"/>
      <c r="G35" s="60"/>
    </row>
    <row r="36" spans="1:7">
      <c r="A36" s="59" t="s">
        <v>34</v>
      </c>
      <c r="B36" s="60"/>
      <c r="C36" s="60"/>
      <c r="D36" s="60"/>
      <c r="E36" s="60"/>
      <c r="F36" s="60"/>
      <c r="G36" s="60"/>
    </row>
    <row r="37" spans="1:7">
      <c r="A37" s="59" t="s">
        <v>35</v>
      </c>
      <c r="B37" s="60"/>
      <c r="C37" s="60"/>
      <c r="D37" s="60"/>
      <c r="E37" s="60"/>
      <c r="F37" s="60"/>
      <c r="G37" s="60"/>
    </row>
  </sheetData>
  <mergeCells count="15">
    <mergeCell ref="A37:G37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22:A28"/>
    <mergeCell ref="A30:A31"/>
    <mergeCell ref="A34:G34"/>
    <mergeCell ref="A35:G35"/>
    <mergeCell ref="A36:G36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7"/>
  <sheetViews>
    <sheetView view="pageBreakPreview" zoomScale="90" zoomScaleSheetLayoutView="90" workbookViewId="0">
      <selection activeCell="D16" sqref="D16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</cols>
  <sheetData>
    <row r="1" spans="1:7">
      <c r="A1" s="68" t="s">
        <v>7</v>
      </c>
      <c r="B1" s="69"/>
      <c r="C1" s="69"/>
      <c r="D1" s="69"/>
      <c r="E1" s="69"/>
      <c r="F1" s="69"/>
      <c r="G1" s="70"/>
    </row>
    <row r="2" spans="1:7">
      <c r="A2" s="68" t="s">
        <v>0</v>
      </c>
      <c r="B2" s="69"/>
      <c r="C2" s="69"/>
      <c r="D2" s="69"/>
      <c r="E2" s="69"/>
      <c r="F2" s="69"/>
      <c r="G2" s="70"/>
    </row>
    <row r="3" spans="1:7">
      <c r="A3" s="68" t="s">
        <v>1</v>
      </c>
      <c r="B3" s="69"/>
      <c r="C3" s="69"/>
      <c r="D3" s="69"/>
      <c r="E3" s="69"/>
      <c r="F3" s="69"/>
      <c r="G3" s="71"/>
    </row>
    <row r="4" spans="1:7">
      <c r="A4" s="1" t="s">
        <v>8</v>
      </c>
      <c r="B4" s="2" t="s">
        <v>72</v>
      </c>
      <c r="C4" s="3"/>
      <c r="D4" s="3"/>
      <c r="E4" s="3"/>
      <c r="F4" s="3"/>
      <c r="G4" s="18"/>
    </row>
    <row r="5" spans="1:7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52" t="s">
        <v>11</v>
      </c>
    </row>
    <row r="6" spans="1:7" ht="31.5" customHeight="1">
      <c r="A6" s="73"/>
      <c r="B6" s="73"/>
      <c r="C6" s="73"/>
      <c r="D6" s="73"/>
      <c r="E6" s="73"/>
      <c r="F6" s="73"/>
      <c r="G6" s="4" t="str">
        <f>B4</f>
        <v>01.12.2019</v>
      </c>
    </row>
    <row r="7" spans="1:7">
      <c r="A7" s="5" t="s">
        <v>12</v>
      </c>
      <c r="B7" s="6" t="s">
        <v>13</v>
      </c>
      <c r="C7" s="7" t="s">
        <v>14</v>
      </c>
      <c r="D7" s="8">
        <v>31580</v>
      </c>
      <c r="E7" s="8"/>
      <c r="F7" s="8">
        <f>D7*18%</f>
        <v>5684.4</v>
      </c>
      <c r="G7" s="8">
        <f>D7+F7</f>
        <v>37264.400000000001</v>
      </c>
    </row>
    <row r="8" spans="1:7">
      <c r="A8" s="5" t="s">
        <v>15</v>
      </c>
      <c r="B8" s="6" t="s">
        <v>13</v>
      </c>
      <c r="C8" s="7" t="s">
        <v>14</v>
      </c>
      <c r="D8" s="8">
        <v>32380</v>
      </c>
      <c r="E8" s="8"/>
      <c r="F8" s="8">
        <f t="shared" ref="F8:F33" si="0">D8*18%</f>
        <v>5828.4</v>
      </c>
      <c r="G8" s="8">
        <f t="shared" ref="G8:G33" si="1">D8+F8</f>
        <v>38208.400000000001</v>
      </c>
    </row>
    <row r="9" spans="1:7">
      <c r="A9" s="5" t="s">
        <v>16</v>
      </c>
      <c r="B9" s="6" t="s">
        <v>13</v>
      </c>
      <c r="C9" s="7" t="s">
        <v>14</v>
      </c>
      <c r="D9" s="8">
        <v>33080</v>
      </c>
      <c r="E9" s="8"/>
      <c r="F9" s="8">
        <f t="shared" si="0"/>
        <v>5954.4</v>
      </c>
      <c r="G9" s="8">
        <f t="shared" si="1"/>
        <v>39034.400000000001</v>
      </c>
    </row>
    <row r="10" spans="1:7">
      <c r="A10" s="5" t="s">
        <v>17</v>
      </c>
      <c r="B10" s="6" t="s">
        <v>13</v>
      </c>
      <c r="C10" s="7" t="s">
        <v>14</v>
      </c>
      <c r="D10" s="8">
        <v>36980</v>
      </c>
      <c r="E10" s="8"/>
      <c r="F10" s="8">
        <f t="shared" si="0"/>
        <v>6656.4</v>
      </c>
      <c r="G10" s="8">
        <f t="shared" si="1"/>
        <v>43636.4</v>
      </c>
    </row>
    <row r="11" spans="1:7">
      <c r="A11" s="5" t="s">
        <v>18</v>
      </c>
      <c r="B11" s="6" t="s">
        <v>13</v>
      </c>
      <c r="C11" s="7" t="s">
        <v>14</v>
      </c>
      <c r="D11" s="8">
        <v>37780</v>
      </c>
      <c r="E11" s="8"/>
      <c r="F11" s="8">
        <f t="shared" si="0"/>
        <v>6800.4</v>
      </c>
      <c r="G11" s="8">
        <f t="shared" si="1"/>
        <v>44580.4</v>
      </c>
    </row>
    <row r="12" spans="1:7">
      <c r="A12" s="5" t="s">
        <v>19</v>
      </c>
      <c r="B12" s="6" t="s">
        <v>13</v>
      </c>
      <c r="C12" s="7" t="s">
        <v>14</v>
      </c>
      <c r="D12" s="8">
        <v>33550</v>
      </c>
      <c r="E12" s="8"/>
      <c r="F12" s="8">
        <f t="shared" si="0"/>
        <v>6039</v>
      </c>
      <c r="G12" s="8">
        <f t="shared" si="1"/>
        <v>39589</v>
      </c>
    </row>
    <row r="13" spans="1:7">
      <c r="A13" s="5" t="s">
        <v>20</v>
      </c>
      <c r="B13" s="6" t="s">
        <v>13</v>
      </c>
      <c r="C13" s="7" t="s">
        <v>14</v>
      </c>
      <c r="D13" s="8">
        <v>33640</v>
      </c>
      <c r="E13" s="8"/>
      <c r="F13" s="8">
        <f t="shared" si="0"/>
        <v>6055.2</v>
      </c>
      <c r="G13" s="8">
        <f t="shared" si="1"/>
        <v>39695.199999999997</v>
      </c>
    </row>
    <row r="14" spans="1:7">
      <c r="A14" s="5" t="s">
        <v>21</v>
      </c>
      <c r="B14" s="6" t="s">
        <v>13</v>
      </c>
      <c r="C14" s="7" t="s">
        <v>14</v>
      </c>
      <c r="D14" s="8">
        <v>38090</v>
      </c>
      <c r="E14" s="8"/>
      <c r="F14" s="8">
        <f t="shared" si="0"/>
        <v>6856.2</v>
      </c>
      <c r="G14" s="8">
        <f t="shared" si="1"/>
        <v>44946.2</v>
      </c>
    </row>
    <row r="15" spans="1:7">
      <c r="A15" s="5" t="s">
        <v>22</v>
      </c>
      <c r="B15" s="6" t="s">
        <v>13</v>
      </c>
      <c r="C15" s="7" t="s">
        <v>14</v>
      </c>
      <c r="D15" s="8">
        <v>38160</v>
      </c>
      <c r="E15" s="8"/>
      <c r="F15" s="8">
        <f t="shared" si="0"/>
        <v>6868.8</v>
      </c>
      <c r="G15" s="8">
        <f t="shared" si="1"/>
        <v>45028.800000000003</v>
      </c>
    </row>
    <row r="16" spans="1:7">
      <c r="A16" s="5" t="s">
        <v>23</v>
      </c>
      <c r="B16" s="6" t="s">
        <v>13</v>
      </c>
      <c r="C16" s="7" t="s">
        <v>14</v>
      </c>
      <c r="D16" s="8">
        <v>26200</v>
      </c>
      <c r="E16" s="8"/>
      <c r="F16" s="8">
        <f t="shared" si="0"/>
        <v>4716</v>
      </c>
      <c r="G16" s="8">
        <f t="shared" si="1"/>
        <v>30916</v>
      </c>
    </row>
    <row r="17" spans="1:7">
      <c r="A17" s="5" t="s">
        <v>42</v>
      </c>
      <c r="B17" s="6" t="s">
        <v>13</v>
      </c>
      <c r="C17" s="7" t="s">
        <v>14</v>
      </c>
      <c r="D17" s="8">
        <v>27140</v>
      </c>
      <c r="E17" s="8"/>
      <c r="F17" s="8">
        <f t="shared" si="0"/>
        <v>4885.2</v>
      </c>
      <c r="G17" s="8">
        <f t="shared" si="1"/>
        <v>32025.200000000001</v>
      </c>
    </row>
    <row r="18" spans="1:7">
      <c r="A18" s="11" t="s">
        <v>24</v>
      </c>
      <c r="B18" s="6" t="s">
        <v>13</v>
      </c>
      <c r="C18" s="7" t="s">
        <v>14</v>
      </c>
      <c r="D18" s="8">
        <v>31090</v>
      </c>
      <c r="E18" s="8"/>
      <c r="F18" s="8">
        <f t="shared" si="0"/>
        <v>5596.2</v>
      </c>
      <c r="G18" s="8">
        <f t="shared" si="1"/>
        <v>36686.199999999997</v>
      </c>
    </row>
    <row r="19" spans="1:7" ht="27">
      <c r="A19" s="11" t="s">
        <v>75</v>
      </c>
      <c r="B19" s="6" t="s">
        <v>73</v>
      </c>
      <c r="C19" s="7" t="s">
        <v>14</v>
      </c>
      <c r="D19" s="8">
        <v>41560</v>
      </c>
      <c r="E19" s="8"/>
      <c r="F19" s="8">
        <f t="shared" si="0"/>
        <v>7480.7999999999993</v>
      </c>
      <c r="G19" s="8">
        <f t="shared" si="1"/>
        <v>49040.800000000003</v>
      </c>
    </row>
    <row r="20" spans="1:7" ht="27">
      <c r="A20" s="11" t="s">
        <v>74</v>
      </c>
      <c r="B20" s="6"/>
      <c r="C20" s="7"/>
      <c r="D20" s="8">
        <v>46240</v>
      </c>
      <c r="E20" s="8"/>
      <c r="F20" s="8">
        <f t="shared" si="0"/>
        <v>8323.1999999999989</v>
      </c>
      <c r="G20" s="8">
        <f t="shared" si="1"/>
        <v>54563.199999999997</v>
      </c>
    </row>
    <row r="21" spans="1:7" ht="15.6">
      <c r="A21" s="11" t="s">
        <v>43</v>
      </c>
      <c r="B21" s="6" t="s">
        <v>13</v>
      </c>
      <c r="C21" s="7" t="s">
        <v>14</v>
      </c>
      <c r="D21" s="38">
        <v>32010</v>
      </c>
      <c r="E21" s="8"/>
      <c r="F21" s="8">
        <f t="shared" si="0"/>
        <v>5761.8</v>
      </c>
      <c r="G21" s="8">
        <f t="shared" si="1"/>
        <v>37771.800000000003</v>
      </c>
    </row>
    <row r="22" spans="1:7">
      <c r="A22" s="61" t="s">
        <v>40</v>
      </c>
      <c r="B22" s="6" t="s">
        <v>25</v>
      </c>
      <c r="C22" s="7" t="s">
        <v>5</v>
      </c>
      <c r="D22" s="8">
        <v>24069.85</v>
      </c>
      <c r="E22" s="12"/>
      <c r="F22" s="8">
        <f t="shared" si="0"/>
        <v>4332.5729999999994</v>
      </c>
      <c r="G22" s="8">
        <f t="shared" si="1"/>
        <v>28402.422999999999</v>
      </c>
    </row>
    <row r="23" spans="1:7">
      <c r="A23" s="62"/>
      <c r="B23" s="13" t="s">
        <v>6</v>
      </c>
      <c r="C23" s="9" t="s">
        <v>14</v>
      </c>
      <c r="D23" s="8">
        <v>25080</v>
      </c>
      <c r="E23" s="10"/>
      <c r="F23" s="8">
        <f t="shared" si="0"/>
        <v>4514.3999999999996</v>
      </c>
      <c r="G23" s="8">
        <f t="shared" si="1"/>
        <v>29594.400000000001</v>
      </c>
    </row>
    <row r="24" spans="1:7">
      <c r="A24" s="62"/>
      <c r="B24" s="14" t="s">
        <v>26</v>
      </c>
      <c r="C24" s="15" t="s">
        <v>5</v>
      </c>
      <c r="D24" s="53">
        <f>23070</f>
        <v>23070</v>
      </c>
      <c r="E24" s="12"/>
      <c r="F24" s="8">
        <f>(D24+E24)*18%</f>
        <v>4152.5999999999995</v>
      </c>
      <c r="G24" s="8">
        <f t="shared" si="1"/>
        <v>27222.6</v>
      </c>
    </row>
    <row r="25" spans="1:7">
      <c r="A25" s="62"/>
      <c r="B25" s="14" t="s">
        <v>26</v>
      </c>
      <c r="C25" s="15" t="s">
        <v>14</v>
      </c>
      <c r="D25" s="53">
        <v>24040</v>
      </c>
      <c r="E25" s="12"/>
      <c r="F25" s="8">
        <f>(D25+E25)*18%</f>
        <v>4327.2</v>
      </c>
      <c r="G25" s="8">
        <f t="shared" si="1"/>
        <v>28367.200000000001</v>
      </c>
    </row>
    <row r="26" spans="1:7" ht="27">
      <c r="A26" s="62"/>
      <c r="B26" s="17" t="s">
        <v>27</v>
      </c>
      <c r="C26" s="9" t="s">
        <v>14</v>
      </c>
      <c r="D26" s="8">
        <v>25000</v>
      </c>
      <c r="E26" s="16"/>
      <c r="F26" s="8">
        <f t="shared" si="0"/>
        <v>4500</v>
      </c>
      <c r="G26" s="8">
        <f t="shared" si="1"/>
        <v>29500</v>
      </c>
    </row>
    <row r="27" spans="1:7">
      <c r="A27" s="62"/>
      <c r="B27" s="13" t="s">
        <v>28</v>
      </c>
      <c r="C27" s="9" t="s">
        <v>5</v>
      </c>
      <c r="D27" s="8">
        <v>24374.51</v>
      </c>
      <c r="E27" s="10"/>
      <c r="F27" s="8">
        <f t="shared" si="0"/>
        <v>4387.4117999999999</v>
      </c>
      <c r="G27" s="8">
        <f t="shared" si="1"/>
        <v>28761.921799999996</v>
      </c>
    </row>
    <row r="28" spans="1:7">
      <c r="A28" s="63"/>
      <c r="B28" s="13" t="s">
        <v>28</v>
      </c>
      <c r="C28" s="9" t="s">
        <v>14</v>
      </c>
      <c r="D28" s="8">
        <v>25397.58</v>
      </c>
      <c r="E28" s="10"/>
      <c r="F28" s="8">
        <f t="shared" si="0"/>
        <v>4571.5644000000002</v>
      </c>
      <c r="G28" s="8">
        <f t="shared" si="1"/>
        <v>29969.144400000001</v>
      </c>
    </row>
    <row r="29" spans="1:7">
      <c r="A29" s="5" t="s">
        <v>29</v>
      </c>
      <c r="B29" s="13" t="s">
        <v>6</v>
      </c>
      <c r="C29" s="9" t="s">
        <v>5</v>
      </c>
      <c r="D29" s="8">
        <v>57710</v>
      </c>
      <c r="E29" s="8">
        <v>450</v>
      </c>
      <c r="F29" s="8">
        <f>(D29+E29)*18%</f>
        <v>10468.799999999999</v>
      </c>
      <c r="G29" s="8">
        <f t="shared" si="1"/>
        <v>68178.8</v>
      </c>
    </row>
    <row r="30" spans="1:7">
      <c r="A30" s="64" t="s">
        <v>36</v>
      </c>
      <c r="B30" s="13" t="s">
        <v>6</v>
      </c>
      <c r="C30" s="9" t="s">
        <v>5</v>
      </c>
      <c r="D30" s="8">
        <v>39640</v>
      </c>
      <c r="E30" s="10"/>
      <c r="F30" s="8">
        <f t="shared" si="0"/>
        <v>7135.2</v>
      </c>
      <c r="G30" s="8">
        <f t="shared" si="1"/>
        <v>46775.199999999997</v>
      </c>
    </row>
    <row r="31" spans="1:7" ht="27">
      <c r="A31" s="65"/>
      <c r="B31" s="17" t="s">
        <v>30</v>
      </c>
      <c r="C31" s="9" t="s">
        <v>5</v>
      </c>
      <c r="D31" s="8">
        <v>39640</v>
      </c>
      <c r="E31" s="10"/>
      <c r="F31" s="8">
        <f t="shared" si="0"/>
        <v>7135.2</v>
      </c>
      <c r="G31" s="8">
        <f t="shared" si="1"/>
        <v>46775.199999999997</v>
      </c>
    </row>
    <row r="32" spans="1:7">
      <c r="A32" s="11" t="s">
        <v>56</v>
      </c>
      <c r="B32" s="17" t="s">
        <v>31</v>
      </c>
      <c r="C32" s="9" t="s">
        <v>14</v>
      </c>
      <c r="D32" s="8">
        <v>5740</v>
      </c>
      <c r="E32" s="10"/>
      <c r="F32" s="8">
        <f t="shared" si="0"/>
        <v>1033.2</v>
      </c>
      <c r="G32" s="8">
        <f t="shared" si="1"/>
        <v>6773.2</v>
      </c>
    </row>
    <row r="33" spans="1:7">
      <c r="A33" s="11" t="s">
        <v>56</v>
      </c>
      <c r="B33" s="17" t="s">
        <v>32</v>
      </c>
      <c r="C33" s="9" t="s">
        <v>14</v>
      </c>
      <c r="D33" s="8">
        <v>5510</v>
      </c>
      <c r="E33" s="10"/>
      <c r="F33" s="8">
        <f t="shared" si="0"/>
        <v>991.8</v>
      </c>
      <c r="G33" s="8">
        <f t="shared" si="1"/>
        <v>6501.8</v>
      </c>
    </row>
    <row r="34" spans="1:7">
      <c r="A34" s="66" t="s">
        <v>33</v>
      </c>
      <c r="B34" s="67"/>
      <c r="C34" s="67"/>
      <c r="D34" s="67"/>
      <c r="E34" s="67"/>
      <c r="F34" s="67"/>
      <c r="G34" s="67"/>
    </row>
    <row r="35" spans="1:7">
      <c r="A35" s="59" t="s">
        <v>38</v>
      </c>
      <c r="B35" s="60"/>
      <c r="C35" s="60"/>
      <c r="D35" s="60"/>
      <c r="E35" s="60"/>
      <c r="F35" s="60"/>
      <c r="G35" s="60"/>
    </row>
    <row r="36" spans="1:7">
      <c r="A36" s="59" t="s">
        <v>34</v>
      </c>
      <c r="B36" s="60"/>
      <c r="C36" s="60"/>
      <c r="D36" s="60"/>
      <c r="E36" s="60"/>
      <c r="F36" s="60"/>
      <c r="G36" s="60"/>
    </row>
    <row r="37" spans="1:7">
      <c r="A37" s="59" t="s">
        <v>35</v>
      </c>
      <c r="B37" s="60"/>
      <c r="C37" s="60"/>
      <c r="D37" s="60"/>
      <c r="E37" s="60"/>
      <c r="F37" s="60"/>
      <c r="G37" s="60"/>
    </row>
  </sheetData>
  <mergeCells count="15">
    <mergeCell ref="A37:G37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22:A28"/>
    <mergeCell ref="A30:A31"/>
    <mergeCell ref="A34:G34"/>
    <mergeCell ref="A35:G35"/>
    <mergeCell ref="A36:G36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5"/>
  <sheetViews>
    <sheetView view="pageBreakPreview" zoomScale="90" zoomScaleSheetLayoutView="90" workbookViewId="0">
      <selection activeCell="D16" sqref="D16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</cols>
  <sheetData>
    <row r="1" spans="1:7">
      <c r="A1" s="68" t="s">
        <v>7</v>
      </c>
      <c r="B1" s="69"/>
      <c r="C1" s="69"/>
      <c r="D1" s="69"/>
      <c r="E1" s="69"/>
      <c r="F1" s="69"/>
      <c r="G1" s="70"/>
    </row>
    <row r="2" spans="1:7">
      <c r="A2" s="68" t="s">
        <v>0</v>
      </c>
      <c r="B2" s="69"/>
      <c r="C2" s="69"/>
      <c r="D2" s="69"/>
      <c r="E2" s="69"/>
      <c r="F2" s="69"/>
      <c r="G2" s="70"/>
    </row>
    <row r="3" spans="1:7">
      <c r="A3" s="68" t="s">
        <v>1</v>
      </c>
      <c r="B3" s="69"/>
      <c r="C3" s="69"/>
      <c r="D3" s="69"/>
      <c r="E3" s="69"/>
      <c r="F3" s="69"/>
      <c r="G3" s="71"/>
    </row>
    <row r="4" spans="1:7">
      <c r="A4" s="1" t="s">
        <v>8</v>
      </c>
      <c r="B4" s="2" t="s">
        <v>71</v>
      </c>
      <c r="C4" s="3"/>
      <c r="D4" s="3"/>
      <c r="E4" s="3"/>
      <c r="F4" s="3"/>
      <c r="G4" s="18"/>
    </row>
    <row r="5" spans="1:7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51" t="s">
        <v>11</v>
      </c>
    </row>
    <row r="6" spans="1:7" ht="31.5" customHeight="1">
      <c r="A6" s="73"/>
      <c r="B6" s="73"/>
      <c r="C6" s="73"/>
      <c r="D6" s="73"/>
      <c r="E6" s="73"/>
      <c r="F6" s="73"/>
      <c r="G6" s="4" t="str">
        <f>B4</f>
        <v>16.11.2019</v>
      </c>
    </row>
    <row r="7" spans="1:7">
      <c r="A7" s="5" t="s">
        <v>12</v>
      </c>
      <c r="B7" s="6" t="s">
        <v>13</v>
      </c>
      <c r="C7" s="7" t="s">
        <v>14</v>
      </c>
      <c r="D7" s="8">
        <v>33260</v>
      </c>
      <c r="E7" s="8"/>
      <c r="F7" s="8">
        <f>D7*18%</f>
        <v>5986.8</v>
      </c>
      <c r="G7" s="8">
        <f>D7+F7</f>
        <v>39246.800000000003</v>
      </c>
    </row>
    <row r="8" spans="1:7">
      <c r="A8" s="5" t="s">
        <v>15</v>
      </c>
      <c r="B8" s="6" t="s">
        <v>13</v>
      </c>
      <c r="C8" s="7" t="s">
        <v>14</v>
      </c>
      <c r="D8" s="8">
        <v>34060</v>
      </c>
      <c r="E8" s="8"/>
      <c r="F8" s="8">
        <f t="shared" ref="F8:F31" si="0">D8*18%</f>
        <v>6130.8</v>
      </c>
      <c r="G8" s="8">
        <f t="shared" ref="G8:G31" si="1">D8+F8</f>
        <v>40190.800000000003</v>
      </c>
    </row>
    <row r="9" spans="1:7">
      <c r="A9" s="5" t="s">
        <v>16</v>
      </c>
      <c r="B9" s="6" t="s">
        <v>13</v>
      </c>
      <c r="C9" s="7" t="s">
        <v>14</v>
      </c>
      <c r="D9" s="8">
        <v>35010</v>
      </c>
      <c r="E9" s="8"/>
      <c r="F9" s="8">
        <f t="shared" si="0"/>
        <v>6301.8</v>
      </c>
      <c r="G9" s="8">
        <f t="shared" si="1"/>
        <v>41311.800000000003</v>
      </c>
    </row>
    <row r="10" spans="1:7">
      <c r="A10" s="5" t="s">
        <v>17</v>
      </c>
      <c r="B10" s="6" t="s">
        <v>13</v>
      </c>
      <c r="C10" s="7" t="s">
        <v>14</v>
      </c>
      <c r="D10" s="8">
        <v>38160</v>
      </c>
      <c r="E10" s="8"/>
      <c r="F10" s="8">
        <f t="shared" si="0"/>
        <v>6868.8</v>
      </c>
      <c r="G10" s="8">
        <f t="shared" si="1"/>
        <v>45028.800000000003</v>
      </c>
    </row>
    <row r="11" spans="1:7">
      <c r="A11" s="5" t="s">
        <v>18</v>
      </c>
      <c r="B11" s="6" t="s">
        <v>13</v>
      </c>
      <c r="C11" s="7" t="s">
        <v>14</v>
      </c>
      <c r="D11" s="8">
        <v>38960</v>
      </c>
      <c r="E11" s="8"/>
      <c r="F11" s="8">
        <f t="shared" si="0"/>
        <v>7012.8</v>
      </c>
      <c r="G11" s="8">
        <f t="shared" si="1"/>
        <v>45972.800000000003</v>
      </c>
    </row>
    <row r="12" spans="1:7">
      <c r="A12" s="5" t="s">
        <v>19</v>
      </c>
      <c r="B12" s="6" t="s">
        <v>13</v>
      </c>
      <c r="C12" s="7" t="s">
        <v>14</v>
      </c>
      <c r="D12" s="8">
        <v>35070</v>
      </c>
      <c r="E12" s="8"/>
      <c r="F12" s="8">
        <f t="shared" si="0"/>
        <v>6312.5999999999995</v>
      </c>
      <c r="G12" s="8">
        <f t="shared" si="1"/>
        <v>41382.6</v>
      </c>
    </row>
    <row r="13" spans="1:7">
      <c r="A13" s="5" t="s">
        <v>20</v>
      </c>
      <c r="B13" s="6" t="s">
        <v>13</v>
      </c>
      <c r="C13" s="7" t="s">
        <v>14</v>
      </c>
      <c r="D13" s="8">
        <v>35120</v>
      </c>
      <c r="E13" s="8"/>
      <c r="F13" s="8">
        <f t="shared" si="0"/>
        <v>6321.5999999999995</v>
      </c>
      <c r="G13" s="8">
        <f t="shared" si="1"/>
        <v>41441.599999999999</v>
      </c>
    </row>
    <row r="14" spans="1:7">
      <c r="A14" s="5" t="s">
        <v>21</v>
      </c>
      <c r="B14" s="6" t="s">
        <v>13</v>
      </c>
      <c r="C14" s="7" t="s">
        <v>14</v>
      </c>
      <c r="D14" s="8">
        <v>39160</v>
      </c>
      <c r="E14" s="8"/>
      <c r="F14" s="8">
        <f t="shared" si="0"/>
        <v>7048.8</v>
      </c>
      <c r="G14" s="8">
        <f t="shared" si="1"/>
        <v>46208.800000000003</v>
      </c>
    </row>
    <row r="15" spans="1:7">
      <c r="A15" s="5" t="s">
        <v>22</v>
      </c>
      <c r="B15" s="6" t="s">
        <v>13</v>
      </c>
      <c r="C15" s="7" t="s">
        <v>14</v>
      </c>
      <c r="D15" s="8">
        <v>39200</v>
      </c>
      <c r="E15" s="8"/>
      <c r="F15" s="8">
        <f t="shared" si="0"/>
        <v>7056</v>
      </c>
      <c r="G15" s="8">
        <f t="shared" si="1"/>
        <v>46256</v>
      </c>
    </row>
    <row r="16" spans="1:7">
      <c r="A16" s="5" t="s">
        <v>23</v>
      </c>
      <c r="B16" s="6" t="s">
        <v>13</v>
      </c>
      <c r="C16" s="7" t="s">
        <v>14</v>
      </c>
      <c r="D16" s="8">
        <v>27330</v>
      </c>
      <c r="E16" s="8"/>
      <c r="F16" s="8">
        <f t="shared" si="0"/>
        <v>4919.3999999999996</v>
      </c>
      <c r="G16" s="8">
        <f t="shared" si="1"/>
        <v>32249.4</v>
      </c>
    </row>
    <row r="17" spans="1:7">
      <c r="A17" s="5" t="s">
        <v>42</v>
      </c>
      <c r="B17" s="6" t="s">
        <v>13</v>
      </c>
      <c r="C17" s="7" t="s">
        <v>14</v>
      </c>
      <c r="D17" s="8">
        <v>28250</v>
      </c>
      <c r="E17" s="8"/>
      <c r="F17" s="8">
        <f t="shared" si="0"/>
        <v>5085</v>
      </c>
      <c r="G17" s="8">
        <f t="shared" si="1"/>
        <v>33335</v>
      </c>
    </row>
    <row r="18" spans="1:7">
      <c r="A18" s="11" t="s">
        <v>24</v>
      </c>
      <c r="B18" s="6" t="s">
        <v>13</v>
      </c>
      <c r="C18" s="7" t="s">
        <v>14</v>
      </c>
      <c r="D18" s="8">
        <v>31880</v>
      </c>
      <c r="E18" s="8"/>
      <c r="F18" s="8">
        <f t="shared" si="0"/>
        <v>5738.4</v>
      </c>
      <c r="G18" s="8">
        <f t="shared" si="1"/>
        <v>37618.400000000001</v>
      </c>
    </row>
    <row r="19" spans="1:7" ht="15.6">
      <c r="A19" s="11" t="s">
        <v>43</v>
      </c>
      <c r="B19" s="6" t="s">
        <v>13</v>
      </c>
      <c r="C19" s="7" t="s">
        <v>14</v>
      </c>
      <c r="D19" s="38">
        <v>32790</v>
      </c>
      <c r="E19" s="8"/>
      <c r="F19" s="8">
        <f t="shared" si="0"/>
        <v>5902.2</v>
      </c>
      <c r="G19" s="8">
        <f t="shared" si="1"/>
        <v>38692.199999999997</v>
      </c>
    </row>
    <row r="20" spans="1:7">
      <c r="A20" s="61" t="s">
        <v>40</v>
      </c>
      <c r="B20" s="6" t="s">
        <v>25</v>
      </c>
      <c r="C20" s="7" t="s">
        <v>5</v>
      </c>
      <c r="D20" s="8">
        <v>26709.85</v>
      </c>
      <c r="E20" s="12"/>
      <c r="F20" s="8">
        <f t="shared" si="0"/>
        <v>4807.7729999999992</v>
      </c>
      <c r="G20" s="8">
        <f t="shared" si="1"/>
        <v>31517.623</v>
      </c>
    </row>
    <row r="21" spans="1:7">
      <c r="A21" s="62"/>
      <c r="B21" s="13" t="s">
        <v>6</v>
      </c>
      <c r="C21" s="9" t="s">
        <v>14</v>
      </c>
      <c r="D21" s="8">
        <v>27840</v>
      </c>
      <c r="E21" s="10"/>
      <c r="F21" s="8">
        <f t="shared" si="0"/>
        <v>5011.2</v>
      </c>
      <c r="G21" s="8">
        <f t="shared" si="1"/>
        <v>32851.199999999997</v>
      </c>
    </row>
    <row r="22" spans="1:7">
      <c r="A22" s="62"/>
      <c r="B22" s="14" t="s">
        <v>26</v>
      </c>
      <c r="C22" s="15" t="s">
        <v>5</v>
      </c>
      <c r="D22" s="8">
        <v>26209.85</v>
      </c>
      <c r="E22" s="12"/>
      <c r="F22" s="8">
        <f>(D22+E22)*18%</f>
        <v>4717.7729999999992</v>
      </c>
      <c r="G22" s="8">
        <f t="shared" si="1"/>
        <v>30927.623</v>
      </c>
    </row>
    <row r="23" spans="1:7">
      <c r="A23" s="62"/>
      <c r="B23" s="14" t="s">
        <v>26</v>
      </c>
      <c r="C23" s="15" t="s">
        <v>14</v>
      </c>
      <c r="D23" s="8">
        <v>27310</v>
      </c>
      <c r="E23" s="12"/>
      <c r="F23" s="8">
        <f>(D23+E23)*18%</f>
        <v>4915.8</v>
      </c>
      <c r="G23" s="8">
        <f t="shared" si="1"/>
        <v>32225.8</v>
      </c>
    </row>
    <row r="24" spans="1:7" ht="27">
      <c r="A24" s="62"/>
      <c r="B24" s="17" t="s">
        <v>27</v>
      </c>
      <c r="C24" s="9" t="s">
        <v>14</v>
      </c>
      <c r="D24" s="8">
        <v>27760</v>
      </c>
      <c r="E24" s="16"/>
      <c r="F24" s="8">
        <f t="shared" si="0"/>
        <v>4996.8</v>
      </c>
      <c r="G24" s="8">
        <f t="shared" si="1"/>
        <v>32756.799999999999</v>
      </c>
    </row>
    <row r="25" spans="1:7">
      <c r="A25" s="62"/>
      <c r="B25" s="13" t="s">
        <v>28</v>
      </c>
      <c r="C25" s="9" t="s">
        <v>5</v>
      </c>
      <c r="D25" s="8">
        <v>27014.51</v>
      </c>
      <c r="E25" s="10"/>
      <c r="F25" s="8">
        <f t="shared" si="0"/>
        <v>4862.6117999999997</v>
      </c>
      <c r="G25" s="8">
        <f t="shared" si="1"/>
        <v>31877.121799999997</v>
      </c>
    </row>
    <row r="26" spans="1:7">
      <c r="A26" s="63"/>
      <c r="B26" s="13" t="s">
        <v>28</v>
      </c>
      <c r="C26" s="9" t="s">
        <v>14</v>
      </c>
      <c r="D26" s="8">
        <v>28137.43</v>
      </c>
      <c r="E26" s="10"/>
      <c r="F26" s="8">
        <f t="shared" si="0"/>
        <v>5064.7374</v>
      </c>
      <c r="G26" s="8">
        <f t="shared" si="1"/>
        <v>33202.167399999998</v>
      </c>
    </row>
    <row r="27" spans="1:7">
      <c r="A27" s="5" t="s">
        <v>29</v>
      </c>
      <c r="B27" s="13" t="s">
        <v>6</v>
      </c>
      <c r="C27" s="9" t="s">
        <v>5</v>
      </c>
      <c r="D27" s="8">
        <v>57540</v>
      </c>
      <c r="E27" s="8">
        <v>450</v>
      </c>
      <c r="F27" s="8">
        <f>(D27+E27)*18%</f>
        <v>10438.199999999999</v>
      </c>
      <c r="G27" s="8">
        <f t="shared" si="1"/>
        <v>67978.2</v>
      </c>
    </row>
    <row r="28" spans="1:7">
      <c r="A28" s="64" t="s">
        <v>36</v>
      </c>
      <c r="B28" s="13" t="s">
        <v>6</v>
      </c>
      <c r="C28" s="9" t="s">
        <v>5</v>
      </c>
      <c r="D28" s="8">
        <v>40230</v>
      </c>
      <c r="E28" s="10"/>
      <c r="F28" s="8">
        <f t="shared" si="0"/>
        <v>7241.4</v>
      </c>
      <c r="G28" s="8">
        <f t="shared" si="1"/>
        <v>47471.4</v>
      </c>
    </row>
    <row r="29" spans="1:7" ht="27">
      <c r="A29" s="65"/>
      <c r="B29" s="17" t="s">
        <v>30</v>
      </c>
      <c r="C29" s="9" t="s">
        <v>5</v>
      </c>
      <c r="D29" s="8">
        <v>40230</v>
      </c>
      <c r="E29" s="10"/>
      <c r="F29" s="8">
        <f t="shared" si="0"/>
        <v>7241.4</v>
      </c>
      <c r="G29" s="8">
        <f t="shared" si="1"/>
        <v>47471.4</v>
      </c>
    </row>
    <row r="30" spans="1:7">
      <c r="A30" s="11" t="s">
        <v>56</v>
      </c>
      <c r="B30" s="17" t="s">
        <v>31</v>
      </c>
      <c r="C30" s="9" t="s">
        <v>14</v>
      </c>
      <c r="D30" s="8">
        <v>5740</v>
      </c>
      <c r="E30" s="10"/>
      <c r="F30" s="8">
        <f t="shared" si="0"/>
        <v>1033.2</v>
      </c>
      <c r="G30" s="8">
        <f t="shared" si="1"/>
        <v>6773.2</v>
      </c>
    </row>
    <row r="31" spans="1:7">
      <c r="A31" s="11" t="s">
        <v>56</v>
      </c>
      <c r="B31" s="17" t="s">
        <v>32</v>
      </c>
      <c r="C31" s="9" t="s">
        <v>14</v>
      </c>
      <c r="D31" s="8">
        <v>5510</v>
      </c>
      <c r="E31" s="10"/>
      <c r="F31" s="8">
        <f t="shared" si="0"/>
        <v>991.8</v>
      </c>
      <c r="G31" s="8">
        <f t="shared" si="1"/>
        <v>6501.8</v>
      </c>
    </row>
    <row r="32" spans="1:7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35:G35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5"/>
  <sheetViews>
    <sheetView view="pageBreakPreview" zoomScale="90" zoomScaleSheetLayoutView="90" workbookViewId="0">
      <selection activeCell="D16" sqref="D16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  <col min="10" max="10" width="11.5546875" customWidth="1"/>
  </cols>
  <sheetData>
    <row r="1" spans="1:10">
      <c r="A1" s="68" t="s">
        <v>7</v>
      </c>
      <c r="B1" s="69"/>
      <c r="C1" s="69"/>
      <c r="D1" s="69"/>
      <c r="E1" s="69"/>
      <c r="F1" s="69"/>
      <c r="G1" s="70"/>
    </row>
    <row r="2" spans="1:10">
      <c r="A2" s="68" t="s">
        <v>0</v>
      </c>
      <c r="B2" s="69"/>
      <c r="C2" s="69"/>
      <c r="D2" s="69"/>
      <c r="E2" s="69"/>
      <c r="F2" s="69"/>
      <c r="G2" s="70"/>
    </row>
    <row r="3" spans="1:10">
      <c r="A3" s="68" t="s">
        <v>1</v>
      </c>
      <c r="B3" s="69"/>
      <c r="C3" s="69"/>
      <c r="D3" s="69"/>
      <c r="E3" s="69"/>
      <c r="F3" s="69"/>
      <c r="G3" s="71"/>
    </row>
    <row r="4" spans="1:10">
      <c r="A4" s="1" t="s">
        <v>8</v>
      </c>
      <c r="B4" s="2" t="s">
        <v>71</v>
      </c>
      <c r="C4" s="3"/>
      <c r="D4" s="3"/>
      <c r="E4" s="3"/>
      <c r="F4" s="3"/>
      <c r="G4" s="18"/>
    </row>
    <row r="5" spans="1:10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50" t="s">
        <v>11</v>
      </c>
    </row>
    <row r="6" spans="1:10" ht="31.5" customHeight="1">
      <c r="A6" s="73"/>
      <c r="B6" s="73"/>
      <c r="C6" s="73"/>
      <c r="D6" s="73"/>
      <c r="E6" s="73"/>
      <c r="F6" s="73"/>
      <c r="G6" s="4" t="str">
        <f>B4</f>
        <v>16.11.2019</v>
      </c>
    </row>
    <row r="7" spans="1:10">
      <c r="A7" s="5" t="s">
        <v>12</v>
      </c>
      <c r="B7" s="6" t="s">
        <v>13</v>
      </c>
      <c r="C7" s="7" t="s">
        <v>14</v>
      </c>
      <c r="D7" s="8">
        <v>33410</v>
      </c>
      <c r="E7" s="8"/>
      <c r="F7" s="8">
        <f>D7*18%</f>
        <v>6013.8</v>
      </c>
      <c r="G7" s="8">
        <f>D7+F7</f>
        <v>39423.800000000003</v>
      </c>
      <c r="I7" s="8">
        <v>35010</v>
      </c>
      <c r="J7" s="20">
        <f>D7-I7</f>
        <v>-1600</v>
      </c>
    </row>
    <row r="8" spans="1:10">
      <c r="A8" s="5" t="s">
        <v>15</v>
      </c>
      <c r="B8" s="6" t="s">
        <v>13</v>
      </c>
      <c r="C8" s="7" t="s">
        <v>14</v>
      </c>
      <c r="D8" s="8">
        <v>34210</v>
      </c>
      <c r="E8" s="8"/>
      <c r="F8" s="8">
        <f t="shared" ref="F8:F31" si="0">D8*18%</f>
        <v>6157.8</v>
      </c>
      <c r="G8" s="8">
        <f t="shared" ref="G8:G31" si="1">D8+F8</f>
        <v>40367.800000000003</v>
      </c>
      <c r="I8" s="8">
        <v>35810</v>
      </c>
      <c r="J8" s="20">
        <f t="shared" ref="J8:J31" si="2">D8-I8</f>
        <v>-1600</v>
      </c>
    </row>
    <row r="9" spans="1:10">
      <c r="A9" s="5" t="s">
        <v>16</v>
      </c>
      <c r="B9" s="6" t="s">
        <v>13</v>
      </c>
      <c r="C9" s="7" t="s">
        <v>14</v>
      </c>
      <c r="D9" s="8">
        <v>35180</v>
      </c>
      <c r="E9" s="8"/>
      <c r="F9" s="8">
        <f t="shared" si="0"/>
        <v>6332.4</v>
      </c>
      <c r="G9" s="8">
        <f t="shared" si="1"/>
        <v>41512.400000000001</v>
      </c>
      <c r="I9" s="8">
        <v>37020</v>
      </c>
      <c r="J9" s="20">
        <f t="shared" si="2"/>
        <v>-1840</v>
      </c>
    </row>
    <row r="10" spans="1:10">
      <c r="A10" s="5" t="s">
        <v>17</v>
      </c>
      <c r="B10" s="6" t="s">
        <v>13</v>
      </c>
      <c r="C10" s="7" t="s">
        <v>14</v>
      </c>
      <c r="D10" s="8">
        <v>37810</v>
      </c>
      <c r="E10" s="8"/>
      <c r="F10" s="8">
        <f t="shared" si="0"/>
        <v>6805.8</v>
      </c>
      <c r="G10" s="8">
        <f t="shared" si="1"/>
        <v>44615.8</v>
      </c>
      <c r="I10" s="8">
        <v>39410</v>
      </c>
      <c r="J10" s="20">
        <f t="shared" si="2"/>
        <v>-1600</v>
      </c>
    </row>
    <row r="11" spans="1:10">
      <c r="A11" s="5" t="s">
        <v>18</v>
      </c>
      <c r="B11" s="6" t="s">
        <v>13</v>
      </c>
      <c r="C11" s="7" t="s">
        <v>14</v>
      </c>
      <c r="D11" s="8">
        <v>38610</v>
      </c>
      <c r="E11" s="8"/>
      <c r="F11" s="8">
        <f t="shared" si="0"/>
        <v>6949.8</v>
      </c>
      <c r="G11" s="8">
        <f t="shared" si="1"/>
        <v>45559.8</v>
      </c>
      <c r="I11" s="8">
        <v>40210</v>
      </c>
      <c r="J11" s="20">
        <f t="shared" si="2"/>
        <v>-1600</v>
      </c>
    </row>
    <row r="12" spans="1:10">
      <c r="A12" s="5" t="s">
        <v>19</v>
      </c>
      <c r="B12" s="6" t="s">
        <v>13</v>
      </c>
      <c r="C12" s="7" t="s">
        <v>14</v>
      </c>
      <c r="D12" s="8">
        <v>35200</v>
      </c>
      <c r="E12" s="8"/>
      <c r="F12" s="8">
        <f t="shared" si="0"/>
        <v>6336</v>
      </c>
      <c r="G12" s="8">
        <f t="shared" si="1"/>
        <v>41536</v>
      </c>
      <c r="I12" s="8">
        <v>36640</v>
      </c>
      <c r="J12" s="20">
        <f t="shared" si="2"/>
        <v>-1440</v>
      </c>
    </row>
    <row r="13" spans="1:10">
      <c r="A13" s="5" t="s">
        <v>20</v>
      </c>
      <c r="B13" s="6" t="s">
        <v>13</v>
      </c>
      <c r="C13" s="7" t="s">
        <v>14</v>
      </c>
      <c r="D13" s="8">
        <v>35250</v>
      </c>
      <c r="E13" s="8"/>
      <c r="F13" s="8">
        <f t="shared" si="0"/>
        <v>6345</v>
      </c>
      <c r="G13" s="8">
        <f t="shared" si="1"/>
        <v>41595</v>
      </c>
      <c r="I13" s="8">
        <v>36660</v>
      </c>
      <c r="J13" s="20">
        <f t="shared" si="2"/>
        <v>-1410</v>
      </c>
    </row>
    <row r="14" spans="1:10">
      <c r="A14" s="5" t="s">
        <v>21</v>
      </c>
      <c r="B14" s="6" t="s">
        <v>13</v>
      </c>
      <c r="C14" s="7" t="s">
        <v>14</v>
      </c>
      <c r="D14" s="8">
        <v>38840</v>
      </c>
      <c r="E14" s="8"/>
      <c r="F14" s="8">
        <f t="shared" si="0"/>
        <v>6991.2</v>
      </c>
      <c r="G14" s="8">
        <f t="shared" si="1"/>
        <v>45831.199999999997</v>
      </c>
      <c r="I14" s="8">
        <v>40280</v>
      </c>
      <c r="J14" s="20">
        <f t="shared" si="2"/>
        <v>-1440</v>
      </c>
    </row>
    <row r="15" spans="1:10">
      <c r="A15" s="5" t="s">
        <v>22</v>
      </c>
      <c r="B15" s="6" t="s">
        <v>13</v>
      </c>
      <c r="C15" s="7" t="s">
        <v>14</v>
      </c>
      <c r="D15" s="8">
        <v>38890</v>
      </c>
      <c r="E15" s="8"/>
      <c r="F15" s="8">
        <f t="shared" si="0"/>
        <v>7000.2</v>
      </c>
      <c r="G15" s="8">
        <f t="shared" si="1"/>
        <v>45890.2</v>
      </c>
      <c r="I15" s="8">
        <v>40300</v>
      </c>
      <c r="J15" s="20">
        <f t="shared" si="2"/>
        <v>-1410</v>
      </c>
    </row>
    <row r="16" spans="1:10">
      <c r="A16" s="5" t="s">
        <v>23</v>
      </c>
      <c r="B16" s="6" t="s">
        <v>13</v>
      </c>
      <c r="C16" s="7" t="s">
        <v>14</v>
      </c>
      <c r="D16" s="8">
        <v>27430</v>
      </c>
      <c r="E16" s="8"/>
      <c r="F16" s="8">
        <f t="shared" si="0"/>
        <v>4937.3999999999996</v>
      </c>
      <c r="G16" s="8">
        <f t="shared" si="1"/>
        <v>32367.4</v>
      </c>
      <c r="I16" s="8">
        <v>28530</v>
      </c>
      <c r="J16" s="20">
        <f t="shared" si="2"/>
        <v>-1100</v>
      </c>
    </row>
    <row r="17" spans="1:10">
      <c r="A17" s="5" t="s">
        <v>42</v>
      </c>
      <c r="B17" s="6" t="s">
        <v>13</v>
      </c>
      <c r="C17" s="7" t="s">
        <v>14</v>
      </c>
      <c r="D17" s="8">
        <v>28340</v>
      </c>
      <c r="E17" s="8"/>
      <c r="F17" s="8">
        <f t="shared" si="0"/>
        <v>5101.2</v>
      </c>
      <c r="G17" s="8">
        <f t="shared" si="1"/>
        <v>33441.199999999997</v>
      </c>
      <c r="I17" s="8">
        <v>29460</v>
      </c>
      <c r="J17" s="20">
        <f t="shared" si="2"/>
        <v>-1120</v>
      </c>
    </row>
    <row r="18" spans="1:10">
      <c r="A18" s="11" t="s">
        <v>24</v>
      </c>
      <c r="B18" s="6" t="s">
        <v>13</v>
      </c>
      <c r="C18" s="7" t="s">
        <v>14</v>
      </c>
      <c r="D18" s="8">
        <v>31650</v>
      </c>
      <c r="E18" s="8"/>
      <c r="F18" s="8">
        <f t="shared" si="0"/>
        <v>5697</v>
      </c>
      <c r="G18" s="8">
        <f t="shared" si="1"/>
        <v>37347</v>
      </c>
      <c r="I18" s="8">
        <v>32740</v>
      </c>
      <c r="J18" s="20">
        <f t="shared" si="2"/>
        <v>-1090</v>
      </c>
    </row>
    <row r="19" spans="1:10" ht="15.6">
      <c r="A19" s="11" t="s">
        <v>43</v>
      </c>
      <c r="B19" s="6" t="s">
        <v>13</v>
      </c>
      <c r="C19" s="7" t="s">
        <v>14</v>
      </c>
      <c r="D19" s="38">
        <v>32560</v>
      </c>
      <c r="E19" s="8"/>
      <c r="F19" s="8">
        <f t="shared" si="0"/>
        <v>5860.8</v>
      </c>
      <c r="G19" s="8">
        <f t="shared" si="1"/>
        <v>38420.800000000003</v>
      </c>
      <c r="I19" s="38">
        <v>33680</v>
      </c>
      <c r="J19" s="20">
        <f t="shared" si="2"/>
        <v>-1120</v>
      </c>
    </row>
    <row r="20" spans="1:10">
      <c r="A20" s="61" t="s">
        <v>40</v>
      </c>
      <c r="B20" s="6" t="s">
        <v>25</v>
      </c>
      <c r="C20" s="7" t="s">
        <v>5</v>
      </c>
      <c r="D20" s="8">
        <v>27230</v>
      </c>
      <c r="E20" s="12"/>
      <c r="F20" s="8">
        <f t="shared" si="0"/>
        <v>4901.3999999999996</v>
      </c>
      <c r="G20" s="8">
        <f t="shared" si="1"/>
        <v>32131.4</v>
      </c>
      <c r="I20" s="8">
        <v>29400</v>
      </c>
      <c r="J20" s="20">
        <f t="shared" si="2"/>
        <v>-2170</v>
      </c>
    </row>
    <row r="21" spans="1:10">
      <c r="A21" s="62"/>
      <c r="B21" s="13" t="s">
        <v>6</v>
      </c>
      <c r="C21" s="9" t="s">
        <v>14</v>
      </c>
      <c r="D21" s="8">
        <v>28380</v>
      </c>
      <c r="E21" s="10"/>
      <c r="F21" s="8">
        <f t="shared" si="0"/>
        <v>5108.3999999999996</v>
      </c>
      <c r="G21" s="8">
        <f t="shared" si="1"/>
        <v>33488.400000000001</v>
      </c>
      <c r="I21" s="8">
        <v>30640</v>
      </c>
      <c r="J21" s="20">
        <f t="shared" si="2"/>
        <v>-2260</v>
      </c>
    </row>
    <row r="22" spans="1:10">
      <c r="A22" s="62"/>
      <c r="B22" s="14" t="s">
        <v>26</v>
      </c>
      <c r="C22" s="15" t="s">
        <v>5</v>
      </c>
      <c r="D22" s="8">
        <v>26770</v>
      </c>
      <c r="E22" s="12"/>
      <c r="F22" s="8">
        <f>(D22+E22)*18%</f>
        <v>4818.5999999999995</v>
      </c>
      <c r="G22" s="8">
        <f t="shared" si="1"/>
        <v>31588.6</v>
      </c>
      <c r="I22" s="8">
        <v>28940</v>
      </c>
      <c r="J22" s="20">
        <f t="shared" si="2"/>
        <v>-2170</v>
      </c>
    </row>
    <row r="23" spans="1:10">
      <c r="A23" s="62"/>
      <c r="B23" s="14" t="s">
        <v>26</v>
      </c>
      <c r="C23" s="15" t="s">
        <v>14</v>
      </c>
      <c r="D23" s="8">
        <v>27900</v>
      </c>
      <c r="E23" s="12"/>
      <c r="F23" s="8">
        <f>(D23+E23)*18%</f>
        <v>5022</v>
      </c>
      <c r="G23" s="8">
        <f t="shared" si="1"/>
        <v>32922</v>
      </c>
      <c r="I23" s="8">
        <v>30160</v>
      </c>
      <c r="J23" s="20">
        <f t="shared" si="2"/>
        <v>-2260</v>
      </c>
    </row>
    <row r="24" spans="1:10" ht="27">
      <c r="A24" s="62"/>
      <c r="B24" s="17" t="s">
        <v>27</v>
      </c>
      <c r="C24" s="9" t="s">
        <v>14</v>
      </c>
      <c r="D24" s="8">
        <v>28300</v>
      </c>
      <c r="E24" s="16"/>
      <c r="F24" s="8">
        <f t="shared" si="0"/>
        <v>5094</v>
      </c>
      <c r="G24" s="8">
        <f t="shared" si="1"/>
        <v>33394</v>
      </c>
      <c r="I24" s="8">
        <v>30560</v>
      </c>
      <c r="J24" s="20">
        <f t="shared" si="2"/>
        <v>-2260</v>
      </c>
    </row>
    <row r="25" spans="1:10">
      <c r="A25" s="62"/>
      <c r="B25" s="13" t="s">
        <v>28</v>
      </c>
      <c r="C25" s="9" t="s">
        <v>5</v>
      </c>
      <c r="D25" s="8">
        <v>27534.66</v>
      </c>
      <c r="E25" s="10"/>
      <c r="F25" s="8">
        <f t="shared" si="0"/>
        <v>4956.2388000000001</v>
      </c>
      <c r="G25" s="8">
        <f t="shared" si="1"/>
        <v>32490.898799999999</v>
      </c>
      <c r="I25" s="8">
        <v>29704.66</v>
      </c>
      <c r="J25" s="20">
        <f t="shared" si="2"/>
        <v>-2170</v>
      </c>
    </row>
    <row r="26" spans="1:10">
      <c r="A26" s="63"/>
      <c r="B26" s="13" t="s">
        <v>28</v>
      </c>
      <c r="C26" s="9" t="s">
        <v>14</v>
      </c>
      <c r="D26" s="8">
        <v>28697.58</v>
      </c>
      <c r="E26" s="10"/>
      <c r="F26" s="8">
        <f t="shared" si="0"/>
        <v>5165.5644000000002</v>
      </c>
      <c r="G26" s="8">
        <f t="shared" si="1"/>
        <v>33863.144400000005</v>
      </c>
      <c r="I26" s="8">
        <v>30957.58</v>
      </c>
      <c r="J26" s="20">
        <f t="shared" si="2"/>
        <v>-2260</v>
      </c>
    </row>
    <row r="27" spans="1:10">
      <c r="A27" s="5" t="s">
        <v>29</v>
      </c>
      <c r="B27" s="13" t="s">
        <v>6</v>
      </c>
      <c r="C27" s="9" t="s">
        <v>5</v>
      </c>
      <c r="D27" s="8"/>
      <c r="E27" s="8">
        <v>450</v>
      </c>
      <c r="F27" s="8">
        <f>(D27+E27)*18%</f>
        <v>81</v>
      </c>
      <c r="G27" s="8">
        <f t="shared" si="1"/>
        <v>81</v>
      </c>
      <c r="I27" s="8">
        <v>58310</v>
      </c>
      <c r="J27" s="20">
        <f t="shared" si="2"/>
        <v>-58310</v>
      </c>
    </row>
    <row r="28" spans="1:10">
      <c r="A28" s="64" t="s">
        <v>36</v>
      </c>
      <c r="B28" s="13" t="s">
        <v>6</v>
      </c>
      <c r="C28" s="9" t="s">
        <v>5</v>
      </c>
      <c r="D28" s="8">
        <v>40580</v>
      </c>
      <c r="E28" s="10"/>
      <c r="F28" s="8">
        <f t="shared" si="0"/>
        <v>7304.4</v>
      </c>
      <c r="G28" s="8">
        <f t="shared" si="1"/>
        <v>47884.4</v>
      </c>
      <c r="I28" s="8">
        <v>41560</v>
      </c>
      <c r="J28" s="20">
        <f t="shared" si="2"/>
        <v>-980</v>
      </c>
    </row>
    <row r="29" spans="1:10" ht="27">
      <c r="A29" s="65"/>
      <c r="B29" s="17" t="s">
        <v>30</v>
      </c>
      <c r="C29" s="9" t="s">
        <v>5</v>
      </c>
      <c r="D29" s="8">
        <v>40580</v>
      </c>
      <c r="E29" s="10"/>
      <c r="F29" s="8">
        <f t="shared" si="0"/>
        <v>7304.4</v>
      </c>
      <c r="G29" s="8">
        <f t="shared" si="1"/>
        <v>47884.4</v>
      </c>
      <c r="I29" s="8">
        <v>41560</v>
      </c>
      <c r="J29" s="20">
        <f t="shared" si="2"/>
        <v>-980</v>
      </c>
    </row>
    <row r="30" spans="1:10">
      <c r="A30" s="11" t="s">
        <v>56</v>
      </c>
      <c r="B30" s="17" t="s">
        <v>31</v>
      </c>
      <c r="C30" s="9" t="s">
        <v>14</v>
      </c>
      <c r="D30" s="8">
        <v>6410</v>
      </c>
      <c r="E30" s="10"/>
      <c r="F30" s="8">
        <f t="shared" si="0"/>
        <v>1153.8</v>
      </c>
      <c r="G30" s="8">
        <f t="shared" si="1"/>
        <v>7563.8</v>
      </c>
      <c r="I30" s="8">
        <v>6410</v>
      </c>
      <c r="J30" s="20">
        <f t="shared" si="2"/>
        <v>0</v>
      </c>
    </row>
    <row r="31" spans="1:10">
      <c r="A31" s="11" t="s">
        <v>56</v>
      </c>
      <c r="B31" s="17" t="s">
        <v>32</v>
      </c>
      <c r="C31" s="9" t="s">
        <v>14</v>
      </c>
      <c r="D31" s="8">
        <v>5780</v>
      </c>
      <c r="E31" s="10"/>
      <c r="F31" s="8">
        <f t="shared" si="0"/>
        <v>1040.3999999999999</v>
      </c>
      <c r="G31" s="8">
        <f t="shared" si="1"/>
        <v>6820.4</v>
      </c>
      <c r="I31" s="8">
        <v>5780</v>
      </c>
      <c r="J31" s="20">
        <f t="shared" si="2"/>
        <v>0</v>
      </c>
    </row>
    <row r="32" spans="1:10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35:G35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5"/>
  <sheetViews>
    <sheetView view="pageBreakPreview" zoomScale="90" zoomScaleSheetLayoutView="90" workbookViewId="0">
      <selection activeCell="D16" sqref="D16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  <col min="10" max="10" width="11.5546875" customWidth="1"/>
  </cols>
  <sheetData>
    <row r="1" spans="1:10">
      <c r="A1" s="68" t="s">
        <v>7</v>
      </c>
      <c r="B1" s="69"/>
      <c r="C1" s="69"/>
      <c r="D1" s="69"/>
      <c r="E1" s="69"/>
      <c r="F1" s="69"/>
      <c r="G1" s="70"/>
    </row>
    <row r="2" spans="1:10">
      <c r="A2" s="68" t="s">
        <v>0</v>
      </c>
      <c r="B2" s="69"/>
      <c r="C2" s="69"/>
      <c r="D2" s="69"/>
      <c r="E2" s="69"/>
      <c r="F2" s="69"/>
      <c r="G2" s="70"/>
    </row>
    <row r="3" spans="1:10">
      <c r="A3" s="68" t="s">
        <v>1</v>
      </c>
      <c r="B3" s="69"/>
      <c r="C3" s="69"/>
      <c r="D3" s="69"/>
      <c r="E3" s="69"/>
      <c r="F3" s="69"/>
      <c r="G3" s="71"/>
    </row>
    <row r="4" spans="1:10">
      <c r="A4" s="1" t="s">
        <v>8</v>
      </c>
      <c r="B4" s="2" t="s">
        <v>70</v>
      </c>
      <c r="C4" s="3"/>
      <c r="D4" s="3"/>
      <c r="E4" s="3"/>
      <c r="F4" s="3"/>
      <c r="G4" s="18"/>
    </row>
    <row r="5" spans="1:10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49" t="s">
        <v>11</v>
      </c>
    </row>
    <row r="6" spans="1:10" ht="31.5" customHeight="1">
      <c r="A6" s="73"/>
      <c r="B6" s="73"/>
      <c r="C6" s="73"/>
      <c r="D6" s="73"/>
      <c r="E6" s="73"/>
      <c r="F6" s="73"/>
      <c r="G6" s="4" t="str">
        <f>B4</f>
        <v>16.10.2019</v>
      </c>
    </row>
    <row r="7" spans="1:10">
      <c r="A7" s="5" t="s">
        <v>12</v>
      </c>
      <c r="B7" s="6" t="s">
        <v>13</v>
      </c>
      <c r="C7" s="7" t="s">
        <v>14</v>
      </c>
      <c r="D7" s="8">
        <v>35010</v>
      </c>
      <c r="E7" s="8"/>
      <c r="F7" s="8">
        <f>D7*18%</f>
        <v>6301.8</v>
      </c>
      <c r="G7" s="8">
        <f>D7+F7</f>
        <v>41311.800000000003</v>
      </c>
      <c r="I7" s="8">
        <v>33870</v>
      </c>
      <c r="J7" s="20">
        <f>D7-I7</f>
        <v>1140</v>
      </c>
    </row>
    <row r="8" spans="1:10">
      <c r="A8" s="5" t="s">
        <v>15</v>
      </c>
      <c r="B8" s="6" t="s">
        <v>13</v>
      </c>
      <c r="C8" s="7" t="s">
        <v>14</v>
      </c>
      <c r="D8" s="8">
        <v>35810</v>
      </c>
      <c r="E8" s="8"/>
      <c r="F8" s="8">
        <f t="shared" ref="F8:F31" si="0">D8*18%</f>
        <v>6445.8</v>
      </c>
      <c r="G8" s="8">
        <f t="shared" ref="G8:G31" si="1">D8+F8</f>
        <v>42255.8</v>
      </c>
      <c r="I8" s="8">
        <v>34670</v>
      </c>
      <c r="J8" s="20">
        <f t="shared" ref="J8:J31" si="2">D8-I8</f>
        <v>1140</v>
      </c>
    </row>
    <row r="9" spans="1:10">
      <c r="A9" s="5" t="s">
        <v>16</v>
      </c>
      <c r="B9" s="6" t="s">
        <v>13</v>
      </c>
      <c r="C9" s="7" t="s">
        <v>14</v>
      </c>
      <c r="D9" s="8">
        <v>37020</v>
      </c>
      <c r="E9" s="8"/>
      <c r="F9" s="8">
        <f t="shared" si="0"/>
        <v>6663.5999999999995</v>
      </c>
      <c r="G9" s="8">
        <f t="shared" si="1"/>
        <v>43683.6</v>
      </c>
      <c r="I9" s="8">
        <v>35720</v>
      </c>
      <c r="J9" s="20">
        <f t="shared" si="2"/>
        <v>1300</v>
      </c>
    </row>
    <row r="10" spans="1:10">
      <c r="A10" s="5" t="s">
        <v>17</v>
      </c>
      <c r="B10" s="6" t="s">
        <v>13</v>
      </c>
      <c r="C10" s="7" t="s">
        <v>14</v>
      </c>
      <c r="D10" s="8">
        <v>39410</v>
      </c>
      <c r="E10" s="8"/>
      <c r="F10" s="8">
        <f t="shared" si="0"/>
        <v>7093.8</v>
      </c>
      <c r="G10" s="8">
        <f t="shared" si="1"/>
        <v>46503.8</v>
      </c>
      <c r="I10" s="8">
        <v>38270</v>
      </c>
      <c r="J10" s="20">
        <f t="shared" si="2"/>
        <v>1140</v>
      </c>
    </row>
    <row r="11" spans="1:10">
      <c r="A11" s="5" t="s">
        <v>18</v>
      </c>
      <c r="B11" s="6" t="s">
        <v>13</v>
      </c>
      <c r="C11" s="7" t="s">
        <v>14</v>
      </c>
      <c r="D11" s="8">
        <v>40210</v>
      </c>
      <c r="E11" s="8"/>
      <c r="F11" s="8">
        <f t="shared" si="0"/>
        <v>7237.8</v>
      </c>
      <c r="G11" s="8">
        <f t="shared" si="1"/>
        <v>47447.8</v>
      </c>
      <c r="I11" s="8">
        <v>39070</v>
      </c>
      <c r="J11" s="20">
        <f t="shared" si="2"/>
        <v>1140</v>
      </c>
    </row>
    <row r="12" spans="1:10">
      <c r="A12" s="5" t="s">
        <v>19</v>
      </c>
      <c r="B12" s="6" t="s">
        <v>13</v>
      </c>
      <c r="C12" s="7" t="s">
        <v>14</v>
      </c>
      <c r="D12" s="8">
        <v>36640</v>
      </c>
      <c r="E12" s="8"/>
      <c r="F12" s="8">
        <f t="shared" si="0"/>
        <v>6595.2</v>
      </c>
      <c r="G12" s="8">
        <f t="shared" si="1"/>
        <v>43235.199999999997</v>
      </c>
      <c r="I12" s="8">
        <v>35610</v>
      </c>
      <c r="J12" s="20">
        <f t="shared" si="2"/>
        <v>1030</v>
      </c>
    </row>
    <row r="13" spans="1:10">
      <c r="A13" s="5" t="s">
        <v>20</v>
      </c>
      <c r="B13" s="6" t="s">
        <v>13</v>
      </c>
      <c r="C13" s="7" t="s">
        <v>14</v>
      </c>
      <c r="D13" s="8">
        <v>36660</v>
      </c>
      <c r="E13" s="8"/>
      <c r="F13" s="8">
        <f t="shared" si="0"/>
        <v>6598.8</v>
      </c>
      <c r="G13" s="8">
        <f t="shared" si="1"/>
        <v>43258.8</v>
      </c>
      <c r="I13" s="8">
        <v>35650</v>
      </c>
      <c r="J13" s="20">
        <f t="shared" si="2"/>
        <v>1010</v>
      </c>
    </row>
    <row r="14" spans="1:10">
      <c r="A14" s="5" t="s">
        <v>21</v>
      </c>
      <c r="B14" s="6" t="s">
        <v>13</v>
      </c>
      <c r="C14" s="7" t="s">
        <v>14</v>
      </c>
      <c r="D14" s="8">
        <v>40280</v>
      </c>
      <c r="E14" s="8"/>
      <c r="F14" s="8">
        <f t="shared" si="0"/>
        <v>7250.4</v>
      </c>
      <c r="G14" s="8">
        <f t="shared" si="1"/>
        <v>47530.400000000001</v>
      </c>
      <c r="I14" s="8">
        <v>39250</v>
      </c>
      <c r="J14" s="20">
        <f t="shared" si="2"/>
        <v>1030</v>
      </c>
    </row>
    <row r="15" spans="1:10">
      <c r="A15" s="5" t="s">
        <v>22</v>
      </c>
      <c r="B15" s="6" t="s">
        <v>13</v>
      </c>
      <c r="C15" s="7" t="s">
        <v>14</v>
      </c>
      <c r="D15" s="8">
        <v>40300</v>
      </c>
      <c r="E15" s="8"/>
      <c r="F15" s="8">
        <f t="shared" si="0"/>
        <v>7254</v>
      </c>
      <c r="G15" s="8">
        <f t="shared" si="1"/>
        <v>47554</v>
      </c>
      <c r="I15" s="8">
        <v>39290</v>
      </c>
      <c r="J15" s="20">
        <f t="shared" si="2"/>
        <v>1010</v>
      </c>
    </row>
    <row r="16" spans="1:10">
      <c r="A16" s="5" t="s">
        <v>23</v>
      </c>
      <c r="B16" s="6" t="s">
        <v>13</v>
      </c>
      <c r="C16" s="7" t="s">
        <v>14</v>
      </c>
      <c r="D16" s="8">
        <v>28530</v>
      </c>
      <c r="E16" s="8"/>
      <c r="F16" s="8">
        <f t="shared" si="0"/>
        <v>5135.3999999999996</v>
      </c>
      <c r="G16" s="8">
        <f t="shared" si="1"/>
        <v>33665.4</v>
      </c>
      <c r="I16" s="8">
        <v>27760</v>
      </c>
      <c r="J16" s="20">
        <f t="shared" si="2"/>
        <v>770</v>
      </c>
    </row>
    <row r="17" spans="1:10">
      <c r="A17" s="5" t="s">
        <v>42</v>
      </c>
      <c r="B17" s="6" t="s">
        <v>13</v>
      </c>
      <c r="C17" s="7" t="s">
        <v>14</v>
      </c>
      <c r="D17" s="8">
        <v>29460</v>
      </c>
      <c r="E17" s="8"/>
      <c r="F17" s="8">
        <f t="shared" si="0"/>
        <v>5302.8</v>
      </c>
      <c r="G17" s="8">
        <f t="shared" si="1"/>
        <v>34762.800000000003</v>
      </c>
      <c r="I17" s="8">
        <v>28710</v>
      </c>
      <c r="J17" s="20">
        <f t="shared" si="2"/>
        <v>750</v>
      </c>
    </row>
    <row r="18" spans="1:10">
      <c r="A18" s="11" t="s">
        <v>24</v>
      </c>
      <c r="B18" s="6" t="s">
        <v>13</v>
      </c>
      <c r="C18" s="7" t="s">
        <v>14</v>
      </c>
      <c r="D18" s="8">
        <v>32740</v>
      </c>
      <c r="E18" s="8"/>
      <c r="F18" s="8">
        <f t="shared" si="0"/>
        <v>5893.2</v>
      </c>
      <c r="G18" s="8">
        <f t="shared" si="1"/>
        <v>38633.199999999997</v>
      </c>
      <c r="I18" s="8">
        <v>31980</v>
      </c>
      <c r="J18" s="20">
        <f t="shared" si="2"/>
        <v>760</v>
      </c>
    </row>
    <row r="19" spans="1:10" ht="15.6">
      <c r="A19" s="11" t="s">
        <v>43</v>
      </c>
      <c r="B19" s="6" t="s">
        <v>13</v>
      </c>
      <c r="C19" s="7" t="s">
        <v>14</v>
      </c>
      <c r="D19" s="38">
        <v>33680</v>
      </c>
      <c r="E19" s="8"/>
      <c r="F19" s="8">
        <f t="shared" si="0"/>
        <v>6062.4</v>
      </c>
      <c r="G19" s="8">
        <f t="shared" si="1"/>
        <v>39742.400000000001</v>
      </c>
      <c r="I19" s="38">
        <v>32930</v>
      </c>
      <c r="J19" s="20">
        <f t="shared" si="2"/>
        <v>750</v>
      </c>
    </row>
    <row r="20" spans="1:10">
      <c r="A20" s="61" t="s">
        <v>40</v>
      </c>
      <c r="B20" s="6" t="s">
        <v>25</v>
      </c>
      <c r="C20" s="7" t="s">
        <v>5</v>
      </c>
      <c r="D20" s="8">
        <v>29400</v>
      </c>
      <c r="E20" s="12"/>
      <c r="F20" s="8">
        <f t="shared" si="0"/>
        <v>5292</v>
      </c>
      <c r="G20" s="8">
        <f t="shared" si="1"/>
        <v>34692</v>
      </c>
      <c r="I20" s="8">
        <v>38350</v>
      </c>
      <c r="J20" s="20">
        <f t="shared" si="2"/>
        <v>-8950</v>
      </c>
    </row>
    <row r="21" spans="1:10">
      <c r="A21" s="62"/>
      <c r="B21" s="13" t="s">
        <v>6</v>
      </c>
      <c r="C21" s="9" t="s">
        <v>14</v>
      </c>
      <c r="D21" s="8">
        <v>30640</v>
      </c>
      <c r="E21" s="10"/>
      <c r="F21" s="8">
        <f t="shared" si="0"/>
        <v>5515.2</v>
      </c>
      <c r="G21" s="8">
        <f t="shared" si="1"/>
        <v>36155.199999999997</v>
      </c>
      <c r="I21" s="8">
        <v>39970</v>
      </c>
      <c r="J21" s="20">
        <f t="shared" si="2"/>
        <v>-9330</v>
      </c>
    </row>
    <row r="22" spans="1:10">
      <c r="A22" s="62"/>
      <c r="B22" s="14" t="s">
        <v>26</v>
      </c>
      <c r="C22" s="15" t="s">
        <v>5</v>
      </c>
      <c r="D22" s="8">
        <v>28940</v>
      </c>
      <c r="E22" s="12"/>
      <c r="F22" s="8">
        <f>(D22+E22)*18%</f>
        <v>5209.2</v>
      </c>
      <c r="G22" s="8">
        <f t="shared" si="1"/>
        <v>34149.199999999997</v>
      </c>
      <c r="I22" s="8">
        <v>37950</v>
      </c>
      <c r="J22" s="20">
        <f t="shared" si="2"/>
        <v>-9010</v>
      </c>
    </row>
    <row r="23" spans="1:10">
      <c r="A23" s="62"/>
      <c r="B23" s="14" t="s">
        <v>26</v>
      </c>
      <c r="C23" s="15" t="s">
        <v>14</v>
      </c>
      <c r="D23" s="8">
        <v>30160</v>
      </c>
      <c r="E23" s="12"/>
      <c r="F23" s="8">
        <f>(D23+E23)*18%</f>
        <v>5428.8</v>
      </c>
      <c r="G23" s="8">
        <f t="shared" si="1"/>
        <v>35588.800000000003</v>
      </c>
      <c r="I23" s="8">
        <v>39550</v>
      </c>
      <c r="J23" s="20">
        <f t="shared" si="2"/>
        <v>-9390</v>
      </c>
    </row>
    <row r="24" spans="1:10" ht="27">
      <c r="A24" s="62"/>
      <c r="B24" s="17" t="s">
        <v>27</v>
      </c>
      <c r="C24" s="9" t="s">
        <v>14</v>
      </c>
      <c r="D24" s="8">
        <v>30560</v>
      </c>
      <c r="E24" s="16"/>
      <c r="F24" s="8">
        <f t="shared" si="0"/>
        <v>5500.8</v>
      </c>
      <c r="G24" s="8">
        <f t="shared" si="1"/>
        <v>36060.800000000003</v>
      </c>
      <c r="I24" s="8">
        <v>39910</v>
      </c>
      <c r="J24" s="20">
        <f t="shared" si="2"/>
        <v>-9350</v>
      </c>
    </row>
    <row r="25" spans="1:10">
      <c r="A25" s="62"/>
      <c r="B25" s="13" t="s">
        <v>28</v>
      </c>
      <c r="C25" s="9" t="s">
        <v>5</v>
      </c>
      <c r="D25" s="8">
        <v>29704.66</v>
      </c>
      <c r="E25" s="10"/>
      <c r="F25" s="8">
        <f t="shared" si="0"/>
        <v>5346.8387999999995</v>
      </c>
      <c r="G25" s="8">
        <f t="shared" si="1"/>
        <v>35051.498800000001</v>
      </c>
      <c r="I25" s="8">
        <v>38654.660000000003</v>
      </c>
      <c r="J25" s="20">
        <f t="shared" si="2"/>
        <v>-8950.0000000000036</v>
      </c>
    </row>
    <row r="26" spans="1:10">
      <c r="A26" s="63"/>
      <c r="B26" s="13" t="s">
        <v>28</v>
      </c>
      <c r="C26" s="9" t="s">
        <v>14</v>
      </c>
      <c r="D26" s="8">
        <v>30957.58</v>
      </c>
      <c r="E26" s="10"/>
      <c r="F26" s="8">
        <f t="shared" si="0"/>
        <v>5572.3644000000004</v>
      </c>
      <c r="G26" s="8">
        <f t="shared" si="1"/>
        <v>36529.9444</v>
      </c>
      <c r="I26" s="8">
        <v>40287.58</v>
      </c>
      <c r="J26" s="20">
        <f t="shared" si="2"/>
        <v>-9330</v>
      </c>
    </row>
    <row r="27" spans="1:10">
      <c r="A27" s="5" t="s">
        <v>29</v>
      </c>
      <c r="B27" s="13" t="s">
        <v>6</v>
      </c>
      <c r="C27" s="9" t="s">
        <v>5</v>
      </c>
      <c r="D27" s="8">
        <v>58310</v>
      </c>
      <c r="E27" s="8">
        <v>450</v>
      </c>
      <c r="F27" s="8">
        <f>(D27+E27)*18%</f>
        <v>10576.8</v>
      </c>
      <c r="G27" s="8">
        <f t="shared" si="1"/>
        <v>68886.8</v>
      </c>
      <c r="I27" s="8">
        <v>59660</v>
      </c>
      <c r="J27" s="20">
        <f t="shared" si="2"/>
        <v>-1350</v>
      </c>
    </row>
    <row r="28" spans="1:10">
      <c r="A28" s="64" t="s">
        <v>36</v>
      </c>
      <c r="B28" s="13" t="s">
        <v>6</v>
      </c>
      <c r="C28" s="9" t="s">
        <v>5</v>
      </c>
      <c r="D28" s="8">
        <v>41560</v>
      </c>
      <c r="E28" s="10"/>
      <c r="F28" s="8">
        <f t="shared" si="0"/>
        <v>7480.7999999999993</v>
      </c>
      <c r="G28" s="8">
        <f t="shared" si="1"/>
        <v>49040.800000000003</v>
      </c>
      <c r="I28" s="8">
        <v>44390</v>
      </c>
      <c r="J28" s="20">
        <f t="shared" si="2"/>
        <v>-2830</v>
      </c>
    </row>
    <row r="29" spans="1:10" ht="27">
      <c r="A29" s="65"/>
      <c r="B29" s="17" t="s">
        <v>30</v>
      </c>
      <c r="C29" s="9" t="s">
        <v>5</v>
      </c>
      <c r="D29" s="8">
        <v>41560</v>
      </c>
      <c r="E29" s="10"/>
      <c r="F29" s="8">
        <f t="shared" si="0"/>
        <v>7480.7999999999993</v>
      </c>
      <c r="G29" s="8">
        <f t="shared" si="1"/>
        <v>49040.800000000003</v>
      </c>
      <c r="I29" s="8">
        <v>44390</v>
      </c>
      <c r="J29" s="20">
        <f t="shared" si="2"/>
        <v>-2830</v>
      </c>
    </row>
    <row r="30" spans="1:10">
      <c r="A30" s="11" t="s">
        <v>56</v>
      </c>
      <c r="B30" s="17" t="s">
        <v>31</v>
      </c>
      <c r="C30" s="9" t="s">
        <v>14</v>
      </c>
      <c r="D30" s="8">
        <v>6410</v>
      </c>
      <c r="E30" s="10"/>
      <c r="F30" s="8">
        <f t="shared" si="0"/>
        <v>1153.8</v>
      </c>
      <c r="G30" s="8">
        <f t="shared" si="1"/>
        <v>7563.8</v>
      </c>
      <c r="I30" s="8">
        <v>6410</v>
      </c>
      <c r="J30" s="20">
        <f t="shared" si="2"/>
        <v>0</v>
      </c>
    </row>
    <row r="31" spans="1:10">
      <c r="A31" s="11" t="s">
        <v>56</v>
      </c>
      <c r="B31" s="17" t="s">
        <v>32</v>
      </c>
      <c r="C31" s="9" t="s">
        <v>14</v>
      </c>
      <c r="D31" s="8">
        <v>5780</v>
      </c>
      <c r="E31" s="10"/>
      <c r="F31" s="8">
        <f t="shared" si="0"/>
        <v>1040.3999999999999</v>
      </c>
      <c r="G31" s="8">
        <f t="shared" si="1"/>
        <v>6820.4</v>
      </c>
      <c r="I31" s="8">
        <v>5780</v>
      </c>
      <c r="J31" s="20">
        <f t="shared" si="2"/>
        <v>0</v>
      </c>
    </row>
    <row r="32" spans="1:10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35:G35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5"/>
  <sheetViews>
    <sheetView view="pageBreakPreview" zoomScale="90" zoomScaleSheetLayoutView="90" workbookViewId="0">
      <selection activeCell="D16" sqref="D16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  <col min="10" max="10" width="11.5546875" customWidth="1"/>
  </cols>
  <sheetData>
    <row r="1" spans="1:10">
      <c r="A1" s="68" t="s">
        <v>7</v>
      </c>
      <c r="B1" s="69"/>
      <c r="C1" s="69"/>
      <c r="D1" s="69"/>
      <c r="E1" s="69"/>
      <c r="F1" s="69"/>
      <c r="G1" s="70"/>
    </row>
    <row r="2" spans="1:10">
      <c r="A2" s="68" t="s">
        <v>0</v>
      </c>
      <c r="B2" s="69"/>
      <c r="C2" s="69"/>
      <c r="D2" s="69"/>
      <c r="E2" s="69"/>
      <c r="F2" s="69"/>
      <c r="G2" s="70"/>
    </row>
    <row r="3" spans="1:10">
      <c r="A3" s="68" t="s">
        <v>1</v>
      </c>
      <c r="B3" s="69"/>
      <c r="C3" s="69"/>
      <c r="D3" s="69"/>
      <c r="E3" s="69"/>
      <c r="F3" s="69"/>
      <c r="G3" s="71"/>
    </row>
    <row r="4" spans="1:10">
      <c r="A4" s="1" t="s">
        <v>8</v>
      </c>
      <c r="B4" s="2" t="s">
        <v>69</v>
      </c>
      <c r="C4" s="3"/>
      <c r="D4" s="3"/>
      <c r="E4" s="3"/>
      <c r="F4" s="3"/>
      <c r="G4" s="18"/>
    </row>
    <row r="5" spans="1:10" ht="51" customHeight="1">
      <c r="A5" s="72" t="s">
        <v>2</v>
      </c>
      <c r="B5" s="72" t="s">
        <v>3</v>
      </c>
      <c r="C5" s="72" t="s">
        <v>4</v>
      </c>
      <c r="D5" s="72" t="s">
        <v>10</v>
      </c>
      <c r="E5" s="72" t="s">
        <v>9</v>
      </c>
      <c r="F5" s="72" t="s">
        <v>37</v>
      </c>
      <c r="G5" s="48" t="s">
        <v>11</v>
      </c>
    </row>
    <row r="6" spans="1:10" ht="31.5" customHeight="1">
      <c r="A6" s="73"/>
      <c r="B6" s="73"/>
      <c r="C6" s="73"/>
      <c r="D6" s="73"/>
      <c r="E6" s="73"/>
      <c r="F6" s="73"/>
      <c r="G6" s="4" t="str">
        <f>B4</f>
        <v>01.10.2019</v>
      </c>
    </row>
    <row r="7" spans="1:10">
      <c r="A7" s="5" t="s">
        <v>12</v>
      </c>
      <c r="B7" s="6" t="s">
        <v>13</v>
      </c>
      <c r="C7" s="7" t="s">
        <v>14</v>
      </c>
      <c r="D7" s="8">
        <v>33870</v>
      </c>
      <c r="E7" s="8"/>
      <c r="F7" s="8">
        <f>D7*18%</f>
        <v>6096.5999999999995</v>
      </c>
      <c r="G7" s="8">
        <f>D7+F7</f>
        <v>39966.6</v>
      </c>
      <c r="I7" s="8">
        <v>32030</v>
      </c>
      <c r="J7" s="20">
        <f>D7-I7</f>
        <v>1840</v>
      </c>
    </row>
    <row r="8" spans="1:10">
      <c r="A8" s="5" t="s">
        <v>15</v>
      </c>
      <c r="B8" s="6" t="s">
        <v>13</v>
      </c>
      <c r="C8" s="7" t="s">
        <v>14</v>
      </c>
      <c r="D8" s="8">
        <v>34670</v>
      </c>
      <c r="E8" s="8"/>
      <c r="F8" s="8">
        <f t="shared" ref="F8:F31" si="0">D8*18%</f>
        <v>6240.5999999999995</v>
      </c>
      <c r="G8" s="8">
        <f t="shared" ref="G8:G31" si="1">D8+F8</f>
        <v>40910.6</v>
      </c>
      <c r="I8" s="8">
        <v>32830</v>
      </c>
      <c r="J8" s="20">
        <f t="shared" ref="J8:J31" si="2">D8-I8</f>
        <v>1840</v>
      </c>
    </row>
    <row r="9" spans="1:10">
      <c r="A9" s="5" t="s">
        <v>16</v>
      </c>
      <c r="B9" s="6" t="s">
        <v>13</v>
      </c>
      <c r="C9" s="7" t="s">
        <v>14</v>
      </c>
      <c r="D9" s="8">
        <v>35720</v>
      </c>
      <c r="E9" s="8"/>
      <c r="F9" s="8">
        <f t="shared" si="0"/>
        <v>6429.5999999999995</v>
      </c>
      <c r="G9" s="8">
        <f t="shared" si="1"/>
        <v>42149.599999999999</v>
      </c>
      <c r="I9" s="8">
        <v>33670</v>
      </c>
      <c r="J9" s="20">
        <f t="shared" si="2"/>
        <v>2050</v>
      </c>
    </row>
    <row r="10" spans="1:10">
      <c r="A10" s="5" t="s">
        <v>17</v>
      </c>
      <c r="B10" s="6" t="s">
        <v>13</v>
      </c>
      <c r="C10" s="7" t="s">
        <v>14</v>
      </c>
      <c r="D10" s="8">
        <v>38270</v>
      </c>
      <c r="E10" s="8"/>
      <c r="F10" s="8">
        <f t="shared" si="0"/>
        <v>6888.5999999999995</v>
      </c>
      <c r="G10" s="8">
        <f t="shared" si="1"/>
        <v>45158.6</v>
      </c>
      <c r="I10" s="8">
        <v>35430</v>
      </c>
      <c r="J10" s="20">
        <f t="shared" si="2"/>
        <v>2840</v>
      </c>
    </row>
    <row r="11" spans="1:10">
      <c r="A11" s="5" t="s">
        <v>18</v>
      </c>
      <c r="B11" s="6" t="s">
        <v>13</v>
      </c>
      <c r="C11" s="7" t="s">
        <v>14</v>
      </c>
      <c r="D11" s="8">
        <v>39070</v>
      </c>
      <c r="E11" s="8"/>
      <c r="F11" s="8">
        <f t="shared" si="0"/>
        <v>7032.5999999999995</v>
      </c>
      <c r="G11" s="8">
        <f t="shared" si="1"/>
        <v>46102.6</v>
      </c>
      <c r="I11" s="8">
        <v>36230</v>
      </c>
      <c r="J11" s="20">
        <f t="shared" si="2"/>
        <v>2840</v>
      </c>
    </row>
    <row r="12" spans="1:10">
      <c r="A12" s="5" t="s">
        <v>19</v>
      </c>
      <c r="B12" s="6" t="s">
        <v>13</v>
      </c>
      <c r="C12" s="7" t="s">
        <v>14</v>
      </c>
      <c r="D12" s="8">
        <v>35610</v>
      </c>
      <c r="E12" s="8"/>
      <c r="F12" s="8">
        <f t="shared" si="0"/>
        <v>6409.8</v>
      </c>
      <c r="G12" s="8">
        <f t="shared" si="1"/>
        <v>42019.8</v>
      </c>
      <c r="I12" s="8">
        <v>33970</v>
      </c>
      <c r="J12" s="20">
        <f t="shared" si="2"/>
        <v>1640</v>
      </c>
    </row>
    <row r="13" spans="1:10">
      <c r="A13" s="5" t="s">
        <v>20</v>
      </c>
      <c r="B13" s="6" t="s">
        <v>13</v>
      </c>
      <c r="C13" s="7" t="s">
        <v>14</v>
      </c>
      <c r="D13" s="8">
        <v>35650</v>
      </c>
      <c r="E13" s="8"/>
      <c r="F13" s="8">
        <f t="shared" si="0"/>
        <v>6417</v>
      </c>
      <c r="G13" s="8">
        <f t="shared" si="1"/>
        <v>42067</v>
      </c>
      <c r="I13" s="8">
        <v>34050</v>
      </c>
      <c r="J13" s="20">
        <f t="shared" si="2"/>
        <v>1600</v>
      </c>
    </row>
    <row r="14" spans="1:10">
      <c r="A14" s="5" t="s">
        <v>21</v>
      </c>
      <c r="B14" s="6" t="s">
        <v>13</v>
      </c>
      <c r="C14" s="7" t="s">
        <v>14</v>
      </c>
      <c r="D14" s="8">
        <v>39250</v>
      </c>
      <c r="E14" s="8"/>
      <c r="F14" s="8">
        <f t="shared" si="0"/>
        <v>7065</v>
      </c>
      <c r="G14" s="8">
        <f t="shared" si="1"/>
        <v>46315</v>
      </c>
      <c r="I14" s="8">
        <v>37610</v>
      </c>
      <c r="J14" s="20">
        <f t="shared" si="2"/>
        <v>1640</v>
      </c>
    </row>
    <row r="15" spans="1:10">
      <c r="A15" s="5" t="s">
        <v>22</v>
      </c>
      <c r="B15" s="6" t="s">
        <v>13</v>
      </c>
      <c r="C15" s="7" t="s">
        <v>14</v>
      </c>
      <c r="D15" s="8">
        <v>39290</v>
      </c>
      <c r="E15" s="8"/>
      <c r="F15" s="8">
        <f t="shared" si="0"/>
        <v>7072.2</v>
      </c>
      <c r="G15" s="8">
        <f t="shared" si="1"/>
        <v>46362.2</v>
      </c>
      <c r="I15" s="8">
        <v>37690</v>
      </c>
      <c r="J15" s="20">
        <f t="shared" si="2"/>
        <v>1600</v>
      </c>
    </row>
    <row r="16" spans="1:10">
      <c r="A16" s="5" t="s">
        <v>23</v>
      </c>
      <c r="B16" s="6" t="s">
        <v>13</v>
      </c>
      <c r="C16" s="7" t="s">
        <v>14</v>
      </c>
      <c r="D16" s="8">
        <v>27760</v>
      </c>
      <c r="E16" s="8"/>
      <c r="F16" s="8">
        <f t="shared" si="0"/>
        <v>4996.8</v>
      </c>
      <c r="G16" s="8">
        <f t="shared" si="1"/>
        <v>32756.799999999999</v>
      </c>
      <c r="I16" s="8">
        <v>26500</v>
      </c>
      <c r="J16" s="20">
        <f t="shared" si="2"/>
        <v>1260</v>
      </c>
    </row>
    <row r="17" spans="1:10">
      <c r="A17" s="5" t="s">
        <v>42</v>
      </c>
      <c r="B17" s="6" t="s">
        <v>13</v>
      </c>
      <c r="C17" s="7" t="s">
        <v>14</v>
      </c>
      <c r="D17" s="8">
        <v>28710</v>
      </c>
      <c r="E17" s="8"/>
      <c r="F17" s="8">
        <f t="shared" si="0"/>
        <v>5167.8</v>
      </c>
      <c r="G17" s="8">
        <f t="shared" si="1"/>
        <v>33877.800000000003</v>
      </c>
      <c r="I17" s="8">
        <v>27430</v>
      </c>
      <c r="J17" s="20">
        <f t="shared" si="2"/>
        <v>1280</v>
      </c>
    </row>
    <row r="18" spans="1:10">
      <c r="A18" s="11" t="s">
        <v>24</v>
      </c>
      <c r="B18" s="6" t="s">
        <v>13</v>
      </c>
      <c r="C18" s="7" t="s">
        <v>14</v>
      </c>
      <c r="D18" s="8">
        <v>31980</v>
      </c>
      <c r="E18" s="8"/>
      <c r="F18" s="8">
        <f t="shared" si="0"/>
        <v>5756.4</v>
      </c>
      <c r="G18" s="8">
        <f t="shared" si="1"/>
        <v>37736.400000000001</v>
      </c>
      <c r="I18" s="8">
        <v>30720</v>
      </c>
      <c r="J18" s="20">
        <f t="shared" si="2"/>
        <v>1260</v>
      </c>
    </row>
    <row r="19" spans="1:10" ht="15.6">
      <c r="A19" s="11" t="s">
        <v>43</v>
      </c>
      <c r="B19" s="6" t="s">
        <v>13</v>
      </c>
      <c r="C19" s="7" t="s">
        <v>14</v>
      </c>
      <c r="D19" s="38">
        <v>32930</v>
      </c>
      <c r="E19" s="8"/>
      <c r="F19" s="8">
        <f t="shared" si="0"/>
        <v>5927.4</v>
      </c>
      <c r="G19" s="8">
        <f t="shared" si="1"/>
        <v>38857.4</v>
      </c>
      <c r="I19" s="38">
        <v>31650</v>
      </c>
      <c r="J19" s="20">
        <f t="shared" si="2"/>
        <v>1280</v>
      </c>
    </row>
    <row r="20" spans="1:10">
      <c r="A20" s="61" t="s">
        <v>40</v>
      </c>
      <c r="B20" s="6" t="s">
        <v>25</v>
      </c>
      <c r="C20" s="7" t="s">
        <v>5</v>
      </c>
      <c r="D20" s="8">
        <v>38350</v>
      </c>
      <c r="E20" s="12"/>
      <c r="F20" s="8">
        <f t="shared" si="0"/>
        <v>6903</v>
      </c>
      <c r="G20" s="8">
        <f t="shared" si="1"/>
        <v>45253</v>
      </c>
      <c r="I20" s="8">
        <v>32990</v>
      </c>
      <c r="J20" s="20">
        <f t="shared" si="2"/>
        <v>5360</v>
      </c>
    </row>
    <row r="21" spans="1:10">
      <c r="A21" s="62"/>
      <c r="B21" s="13" t="s">
        <v>6</v>
      </c>
      <c r="C21" s="9" t="s">
        <v>14</v>
      </c>
      <c r="D21" s="8">
        <v>39970</v>
      </c>
      <c r="E21" s="10"/>
      <c r="F21" s="8">
        <f t="shared" si="0"/>
        <v>7194.5999999999995</v>
      </c>
      <c r="G21" s="8">
        <f t="shared" si="1"/>
        <v>47164.6</v>
      </c>
      <c r="I21" s="8">
        <v>34380</v>
      </c>
      <c r="J21" s="20">
        <f t="shared" si="2"/>
        <v>5590</v>
      </c>
    </row>
    <row r="22" spans="1:10">
      <c r="A22" s="62"/>
      <c r="B22" s="14" t="s">
        <v>26</v>
      </c>
      <c r="C22" s="15" t="s">
        <v>5</v>
      </c>
      <c r="D22" s="8">
        <v>37950</v>
      </c>
      <c r="E22" s="12"/>
      <c r="F22" s="8">
        <f>(D22+E22)*18%</f>
        <v>6831</v>
      </c>
      <c r="G22" s="8">
        <f t="shared" si="1"/>
        <v>44781</v>
      </c>
      <c r="I22" s="8">
        <v>32580</v>
      </c>
      <c r="J22" s="20">
        <f t="shared" si="2"/>
        <v>5370</v>
      </c>
    </row>
    <row r="23" spans="1:10">
      <c r="A23" s="62"/>
      <c r="B23" s="14" t="s">
        <v>26</v>
      </c>
      <c r="C23" s="15" t="s">
        <v>14</v>
      </c>
      <c r="D23" s="8">
        <v>39550</v>
      </c>
      <c r="E23" s="12"/>
      <c r="F23" s="8">
        <f>(D23+E23)*18%</f>
        <v>7119</v>
      </c>
      <c r="G23" s="8">
        <f t="shared" si="1"/>
        <v>46669</v>
      </c>
      <c r="I23" s="8">
        <v>33950</v>
      </c>
      <c r="J23" s="20">
        <f t="shared" si="2"/>
        <v>5600</v>
      </c>
    </row>
    <row r="24" spans="1:10" ht="27">
      <c r="A24" s="62"/>
      <c r="B24" s="17" t="s">
        <v>27</v>
      </c>
      <c r="C24" s="9" t="s">
        <v>14</v>
      </c>
      <c r="D24" s="8">
        <v>39910</v>
      </c>
      <c r="E24" s="16"/>
      <c r="F24" s="8">
        <f t="shared" si="0"/>
        <v>7183.8</v>
      </c>
      <c r="G24" s="8">
        <f t="shared" si="1"/>
        <v>47093.8</v>
      </c>
      <c r="I24" s="8">
        <v>34310</v>
      </c>
      <c r="J24" s="20">
        <f t="shared" si="2"/>
        <v>5600</v>
      </c>
    </row>
    <row r="25" spans="1:10">
      <c r="A25" s="62"/>
      <c r="B25" s="13" t="s">
        <v>28</v>
      </c>
      <c r="C25" s="9" t="s">
        <v>5</v>
      </c>
      <c r="D25" s="8">
        <v>38654.660000000003</v>
      </c>
      <c r="E25" s="10"/>
      <c r="F25" s="8">
        <f t="shared" si="0"/>
        <v>6957.8388000000004</v>
      </c>
      <c r="G25" s="8">
        <f t="shared" si="1"/>
        <v>45612.498800000001</v>
      </c>
      <c r="I25" s="8">
        <v>33294.660000000003</v>
      </c>
      <c r="J25" s="20">
        <f t="shared" si="2"/>
        <v>5360</v>
      </c>
    </row>
    <row r="26" spans="1:10">
      <c r="A26" s="63"/>
      <c r="B26" s="13" t="s">
        <v>28</v>
      </c>
      <c r="C26" s="9" t="s">
        <v>14</v>
      </c>
      <c r="D26" s="8">
        <v>40287.58</v>
      </c>
      <c r="E26" s="10"/>
      <c r="F26" s="8">
        <f t="shared" si="0"/>
        <v>7251.7644</v>
      </c>
      <c r="G26" s="8">
        <f t="shared" si="1"/>
        <v>47539.344400000002</v>
      </c>
      <c r="I26" s="8">
        <v>34697.58</v>
      </c>
      <c r="J26" s="20">
        <f t="shared" si="2"/>
        <v>5590</v>
      </c>
    </row>
    <row r="27" spans="1:10">
      <c r="A27" s="5" t="s">
        <v>29</v>
      </c>
      <c r="B27" s="13" t="s">
        <v>6</v>
      </c>
      <c r="C27" s="9" t="s">
        <v>5</v>
      </c>
      <c r="D27" s="8">
        <v>59660</v>
      </c>
      <c r="E27" s="8">
        <v>450</v>
      </c>
      <c r="F27" s="8">
        <f>(D27+E27)*18%</f>
        <v>10819.8</v>
      </c>
      <c r="G27" s="8">
        <f t="shared" si="1"/>
        <v>70479.8</v>
      </c>
      <c r="I27" s="8">
        <v>57760</v>
      </c>
      <c r="J27" s="20">
        <f t="shared" si="2"/>
        <v>1900</v>
      </c>
    </row>
    <row r="28" spans="1:10">
      <c r="A28" s="64" t="s">
        <v>36</v>
      </c>
      <c r="B28" s="13" t="s">
        <v>6</v>
      </c>
      <c r="C28" s="9" t="s">
        <v>5</v>
      </c>
      <c r="D28" s="8">
        <v>44390</v>
      </c>
      <c r="E28" s="10"/>
      <c r="F28" s="8">
        <f t="shared" si="0"/>
        <v>7990.2</v>
      </c>
      <c r="G28" s="8">
        <f t="shared" si="1"/>
        <v>52380.2</v>
      </c>
      <c r="I28" s="8">
        <v>41970</v>
      </c>
      <c r="J28" s="20">
        <f t="shared" si="2"/>
        <v>2420</v>
      </c>
    </row>
    <row r="29" spans="1:10" ht="27">
      <c r="A29" s="65"/>
      <c r="B29" s="17" t="s">
        <v>30</v>
      </c>
      <c r="C29" s="9" t="s">
        <v>5</v>
      </c>
      <c r="D29" s="8">
        <v>44390</v>
      </c>
      <c r="E29" s="10"/>
      <c r="F29" s="8">
        <f t="shared" si="0"/>
        <v>7990.2</v>
      </c>
      <c r="G29" s="8">
        <f t="shared" si="1"/>
        <v>52380.2</v>
      </c>
      <c r="I29" s="8">
        <v>41970</v>
      </c>
      <c r="J29" s="20">
        <f t="shared" si="2"/>
        <v>2420</v>
      </c>
    </row>
    <row r="30" spans="1:10">
      <c r="A30" s="11" t="s">
        <v>56</v>
      </c>
      <c r="B30" s="17" t="s">
        <v>31</v>
      </c>
      <c r="C30" s="9" t="s">
        <v>14</v>
      </c>
      <c r="D30" s="8">
        <v>6410</v>
      </c>
      <c r="E30" s="10"/>
      <c r="F30" s="8">
        <f t="shared" si="0"/>
        <v>1153.8</v>
      </c>
      <c r="G30" s="8">
        <f t="shared" si="1"/>
        <v>7563.8</v>
      </c>
      <c r="I30" s="8">
        <v>6410</v>
      </c>
      <c r="J30" s="20">
        <f t="shared" si="2"/>
        <v>0</v>
      </c>
    </row>
    <row r="31" spans="1:10">
      <c r="A31" s="11" t="s">
        <v>56</v>
      </c>
      <c r="B31" s="17" t="s">
        <v>32</v>
      </c>
      <c r="C31" s="9" t="s">
        <v>14</v>
      </c>
      <c r="D31" s="8">
        <v>5780</v>
      </c>
      <c r="E31" s="10"/>
      <c r="F31" s="8">
        <f t="shared" si="0"/>
        <v>1040.3999999999999</v>
      </c>
      <c r="G31" s="8">
        <f t="shared" si="1"/>
        <v>6820.4</v>
      </c>
      <c r="I31" s="8">
        <v>5780</v>
      </c>
      <c r="J31" s="20">
        <f t="shared" si="2"/>
        <v>0</v>
      </c>
    </row>
    <row r="32" spans="1:10">
      <c r="A32" s="66" t="s">
        <v>33</v>
      </c>
      <c r="B32" s="67"/>
      <c r="C32" s="67"/>
      <c r="D32" s="67"/>
      <c r="E32" s="67"/>
      <c r="F32" s="67"/>
      <c r="G32" s="67"/>
    </row>
    <row r="33" spans="1:7">
      <c r="A33" s="59" t="s">
        <v>38</v>
      </c>
      <c r="B33" s="60"/>
      <c r="C33" s="60"/>
      <c r="D33" s="60"/>
      <c r="E33" s="60"/>
      <c r="F33" s="60"/>
      <c r="G33" s="60"/>
    </row>
    <row r="34" spans="1:7">
      <c r="A34" s="59" t="s">
        <v>34</v>
      </c>
      <c r="B34" s="60"/>
      <c r="C34" s="60"/>
      <c r="D34" s="60"/>
      <c r="E34" s="60"/>
      <c r="F34" s="60"/>
      <c r="G34" s="60"/>
    </row>
    <row r="35" spans="1:7">
      <c r="A35" s="59" t="s">
        <v>35</v>
      </c>
      <c r="B35" s="60"/>
      <c r="C35" s="60"/>
      <c r="D35" s="60"/>
      <c r="E35" s="60"/>
      <c r="F35" s="60"/>
      <c r="G35" s="60"/>
    </row>
  </sheetData>
  <mergeCells count="15">
    <mergeCell ref="A35:G35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20:A26"/>
    <mergeCell ref="A28:A29"/>
    <mergeCell ref="A32:G32"/>
    <mergeCell ref="A33:G33"/>
    <mergeCell ref="A34:G34"/>
  </mergeCells>
  <pageMargins left="0.7" right="0.7" top="0.75" bottom="0.75" header="0.3" footer="0.3"/>
  <pageSetup paperSize="9" scale="78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30</vt:i4>
      </vt:variant>
    </vt:vector>
  </HeadingPairs>
  <TitlesOfParts>
    <vt:vector size="62" baseType="lpstr">
      <vt:lpstr>FO.LDO.NAP.SKO.BIT 01022020</vt:lpstr>
      <vt:lpstr>FO.LDO.NAP.SKO.BIT 16012020</vt:lpstr>
      <vt:lpstr>FO.LDO.NAP.SKO.BIT 010120</vt:lpstr>
      <vt:lpstr>FO.LDO.NAP.SKO.BIT 161219</vt:lpstr>
      <vt:lpstr>FO.LDO.NAP.SKO.BIT 011219 </vt:lpstr>
      <vt:lpstr>FO.LDO.NAP.SKO.BIT 161119</vt:lpstr>
      <vt:lpstr>FO.LDO.NAP.SKO.BIT 011119</vt:lpstr>
      <vt:lpstr>FO.LDO.NAP.SKO.BIT 161019</vt:lpstr>
      <vt:lpstr>FO.LDO.NAP.SKO.BIT 011019</vt:lpstr>
      <vt:lpstr>FO.LDO.NAP.SKO.BIT 160919</vt:lpstr>
      <vt:lpstr>FO.LDO.NAP.SKO.BIT 010919</vt:lpstr>
      <vt:lpstr>FO.LDO.NAP.SKO.BIT 160819</vt:lpstr>
      <vt:lpstr>FO.LDO.NAP.SKO.BIT 160719</vt:lpstr>
      <vt:lpstr>FO.LDO.NAP.SKO.BIT 010719</vt:lpstr>
      <vt:lpstr>FO.LDO.NAP.SKO.BIT 160619</vt:lpstr>
      <vt:lpstr>FO.LDO.NAP.SKO.BIT 010619</vt:lpstr>
      <vt:lpstr>FO.LDO.NAP.SKO.BIT 160519 </vt:lpstr>
      <vt:lpstr>FO.LDO.NAP.SKO.BIT 010519</vt:lpstr>
      <vt:lpstr>FO.LDO.NAP.SKO.BIT16042019</vt:lpstr>
      <vt:lpstr>FO.LDO.NAP.SKO.BIT 010419</vt:lpstr>
      <vt:lpstr>FO.LDO.NAP.SKO.BIT 160319 </vt:lpstr>
      <vt:lpstr>FO.LDO.NAP.SKO.BIT 010319</vt:lpstr>
      <vt:lpstr>FO.LDO.NAP.SKO.BIT 16.02.219</vt:lpstr>
      <vt:lpstr>FO.LDO.NAP.SKO.BIT 01.02.219(2)</vt:lpstr>
      <vt:lpstr>FO.LDO.NAP.SKO.BIT 16.01.2019</vt:lpstr>
      <vt:lpstr>FO.LDO.NAP.SKO.BIT01.01.2019</vt:lpstr>
      <vt:lpstr>FO.LDO.NAP.SKO.BIT 16.12.2018</vt:lpstr>
      <vt:lpstr>FO.LDO.NAP.SKO.BIT 01.12.2018</vt:lpstr>
      <vt:lpstr>FO.LDO.NAP.SKO.BIT 16.11.18  </vt:lpstr>
      <vt:lpstr>FO.LDO.NAP.SKO.BIT 16.10.18 (2</vt:lpstr>
      <vt:lpstr>FO.LDO.NAP.SKO.BIT 1.10.18  </vt:lpstr>
      <vt:lpstr>FO.LDO.NAP.SKO.BIT16.09.18 </vt:lpstr>
      <vt:lpstr>'FO.LDO.NAP.SKO.BIT 01.02.219(2)'!Print_Area</vt:lpstr>
      <vt:lpstr>'FO.LDO.NAP.SKO.BIT 01.12.2018'!Print_Area</vt:lpstr>
      <vt:lpstr>'FO.LDO.NAP.SKO.BIT 010120'!Print_Area</vt:lpstr>
      <vt:lpstr>'FO.LDO.NAP.SKO.BIT 01022020'!Print_Area</vt:lpstr>
      <vt:lpstr>'FO.LDO.NAP.SKO.BIT 010319'!Print_Area</vt:lpstr>
      <vt:lpstr>'FO.LDO.NAP.SKO.BIT 010419'!Print_Area</vt:lpstr>
      <vt:lpstr>'FO.LDO.NAP.SKO.BIT 010519'!Print_Area</vt:lpstr>
      <vt:lpstr>'FO.LDO.NAP.SKO.BIT 010619'!Print_Area</vt:lpstr>
      <vt:lpstr>'FO.LDO.NAP.SKO.BIT 010719'!Print_Area</vt:lpstr>
      <vt:lpstr>'FO.LDO.NAP.SKO.BIT 010919'!Print_Area</vt:lpstr>
      <vt:lpstr>'FO.LDO.NAP.SKO.BIT 011019'!Print_Area</vt:lpstr>
      <vt:lpstr>'FO.LDO.NAP.SKO.BIT 011119'!Print_Area</vt:lpstr>
      <vt:lpstr>'FO.LDO.NAP.SKO.BIT 011219 '!Print_Area</vt:lpstr>
      <vt:lpstr>'FO.LDO.NAP.SKO.BIT 16.01.2019'!Print_Area</vt:lpstr>
      <vt:lpstr>'FO.LDO.NAP.SKO.BIT 16.02.219'!Print_Area</vt:lpstr>
      <vt:lpstr>'FO.LDO.NAP.SKO.BIT 16.10.18 (2'!Print_Area</vt:lpstr>
      <vt:lpstr>'FO.LDO.NAP.SKO.BIT 16.11.18  '!Print_Area</vt:lpstr>
      <vt:lpstr>'FO.LDO.NAP.SKO.BIT 16.12.2018'!Print_Area</vt:lpstr>
      <vt:lpstr>'FO.LDO.NAP.SKO.BIT 16012020'!Print_Area</vt:lpstr>
      <vt:lpstr>'FO.LDO.NAP.SKO.BIT 160319 '!Print_Area</vt:lpstr>
      <vt:lpstr>'FO.LDO.NAP.SKO.BIT 160519 '!Print_Area</vt:lpstr>
      <vt:lpstr>'FO.LDO.NAP.SKO.BIT 160619'!Print_Area</vt:lpstr>
      <vt:lpstr>'FO.LDO.NAP.SKO.BIT 160719'!Print_Area</vt:lpstr>
      <vt:lpstr>'FO.LDO.NAP.SKO.BIT 160819'!Print_Area</vt:lpstr>
      <vt:lpstr>'FO.LDO.NAP.SKO.BIT 160919'!Print_Area</vt:lpstr>
      <vt:lpstr>'FO.LDO.NAP.SKO.BIT 161019'!Print_Area</vt:lpstr>
      <vt:lpstr>'FO.LDO.NAP.SKO.BIT 161119'!Print_Area</vt:lpstr>
      <vt:lpstr>'FO.LDO.NAP.SKO.BIT 161219'!Print_Area</vt:lpstr>
      <vt:lpstr>FO.LDO.NAP.SKO.BIT01.01.2019!Print_Area</vt:lpstr>
      <vt:lpstr>FO.LDO.NAP.SKO.BIT16042019!Print_Area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00019693</dc:creator>
  <cp:lastModifiedBy>singh</cp:lastModifiedBy>
  <cp:lastPrinted>2020-02-12T04:03:55Z</cp:lastPrinted>
  <dcterms:created xsi:type="dcterms:W3CDTF">2017-04-03T05:59:46Z</dcterms:created>
  <dcterms:modified xsi:type="dcterms:W3CDTF">2021-02-13T13:32:41Z</dcterms:modified>
</cp:coreProperties>
</file>